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elle\Cozy Drive\Inspection\Evaluations nationales\Exemples annonymés\"/>
    </mc:Choice>
  </mc:AlternateContent>
  <xr:revisionPtr revIDLastSave="0" documentId="13_ncr:1_{192DE6BD-8284-4F35-B8AC-F486FA254990}" xr6:coauthVersionLast="47" xr6:coauthVersionMax="47" xr10:uidLastSave="{00000000-0000-0000-0000-000000000000}"/>
  <bookViews>
    <workbookView xWindow="28680" yWindow="-120" windowWidth="29040" windowHeight="16440" xr2:uid="{1945B001-DD12-4CB4-9526-DA47BC6EBB3C}"/>
  </bookViews>
  <sheets>
    <sheet name="Automatismes" sheetId="1" r:id="rId1"/>
    <sheet name="Résolution de problèmes" sheetId="2" r:id="rId2"/>
    <sheet name="Lexique" sheetId="3" r:id="rId3"/>
    <sheet name="Compréhension de l'écrit" sheetId="4" r:id="rId4"/>
  </sheets>
  <definedNames>
    <definedName name="_xlnm._FilterDatabase" localSheetId="0" hidden="1">Automatismes!$A$1:$AX$1</definedName>
    <definedName name="_xlnm._FilterDatabase" localSheetId="3" hidden="1">'Compréhension de l''écrit'!$A$1:$AP$1</definedName>
    <definedName name="_xlnm._FilterDatabase" localSheetId="2" hidden="1">Lexique!$A$1:$AX$1</definedName>
    <definedName name="_xlnm._FilterDatabase" localSheetId="1" hidden="1">'Résolution de problèmes'!$A$1:$AP$1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8" i="4" l="1"/>
  <c r="AP33" i="4"/>
  <c r="AN33" i="4"/>
  <c r="AL33" i="4"/>
  <c r="AL34" i="4" s="1"/>
  <c r="AL36" i="4" s="1"/>
  <c r="AJ33" i="4"/>
  <c r="AH33" i="4"/>
  <c r="AH34" i="4" s="1"/>
  <c r="AH36" i="4" s="1"/>
  <c r="AF33" i="4"/>
  <c r="AD33" i="4"/>
  <c r="AB33" i="4"/>
  <c r="AB34" i="4" s="1"/>
  <c r="AB36" i="4" s="1"/>
  <c r="Z33" i="4"/>
  <c r="X33" i="4"/>
  <c r="V33" i="4"/>
  <c r="V34" i="4" s="1"/>
  <c r="V36" i="4" s="1"/>
  <c r="T33" i="4"/>
  <c r="R33" i="4"/>
  <c r="R34" i="4" s="1"/>
  <c r="R36" i="4" s="1"/>
  <c r="P33" i="4"/>
  <c r="N33" i="4"/>
  <c r="L33" i="4"/>
  <c r="L34" i="4" s="1"/>
  <c r="L36" i="4" s="1"/>
  <c r="J33" i="4"/>
  <c r="H33" i="4"/>
  <c r="F33" i="4"/>
  <c r="F34" i="4" s="1"/>
  <c r="F36" i="4" s="1"/>
  <c r="B33" i="4"/>
  <c r="AF41" i="4" s="1"/>
  <c r="AH32" i="3"/>
  <c r="AF32" i="3"/>
  <c r="AD32" i="3"/>
  <c r="AB32" i="3"/>
  <c r="Z32" i="3"/>
  <c r="X32" i="3"/>
  <c r="V32" i="3"/>
  <c r="T32" i="3"/>
  <c r="R32" i="3"/>
  <c r="P32" i="3"/>
  <c r="N32" i="3"/>
  <c r="L32" i="3"/>
  <c r="J32" i="3"/>
  <c r="H32" i="3"/>
  <c r="F32" i="3"/>
  <c r="B32" i="3"/>
  <c r="AH38" i="3" s="1"/>
  <c r="X40" i="2"/>
  <c r="H40" i="2"/>
  <c r="N39" i="2"/>
  <c r="AJ38" i="2"/>
  <c r="AP33" i="2"/>
  <c r="AN33" i="2"/>
  <c r="AL33" i="2"/>
  <c r="AJ33" i="2"/>
  <c r="AH33" i="2"/>
  <c r="AF33" i="2"/>
  <c r="AD33" i="2"/>
  <c r="AB33" i="2"/>
  <c r="Z33" i="2"/>
  <c r="X33" i="2"/>
  <c r="V33" i="2"/>
  <c r="T33" i="2"/>
  <c r="R33" i="2"/>
  <c r="P33" i="2"/>
  <c r="N33" i="2"/>
  <c r="L33" i="2"/>
  <c r="J33" i="2"/>
  <c r="H33" i="2"/>
  <c r="F33" i="2"/>
  <c r="B33" i="2"/>
  <c r="N39" i="4" l="1"/>
  <c r="AD39" i="4"/>
  <c r="H34" i="4"/>
  <c r="H36" i="4" s="1"/>
  <c r="X34" i="4"/>
  <c r="X36" i="4" s="1"/>
  <c r="AN34" i="4"/>
  <c r="AN36" i="4" s="1"/>
  <c r="H40" i="4"/>
  <c r="J34" i="4"/>
  <c r="J36" i="4" s="1"/>
  <c r="Z34" i="4"/>
  <c r="Z36" i="4" s="1"/>
  <c r="AP34" i="4"/>
  <c r="AP36" i="4" s="1"/>
  <c r="P34" i="4"/>
  <c r="P36" i="4" s="1"/>
  <c r="AN40" i="4"/>
  <c r="N34" i="4"/>
  <c r="N36" i="4" s="1"/>
  <c r="AD34" i="4"/>
  <c r="AD36" i="4" s="1"/>
  <c r="AF34" i="4"/>
  <c r="AF36" i="4" s="1"/>
  <c r="AH41" i="4"/>
  <c r="F38" i="4"/>
  <c r="V38" i="4"/>
  <c r="AL38" i="4"/>
  <c r="P39" i="4"/>
  <c r="AF39" i="4"/>
  <c r="J40" i="4"/>
  <c r="Z40" i="4"/>
  <c r="T41" i="4"/>
  <c r="T34" i="4"/>
  <c r="T36" i="4" s="1"/>
  <c r="AJ34" i="4"/>
  <c r="AJ36" i="4" s="1"/>
  <c r="H38" i="4"/>
  <c r="AN38" i="4"/>
  <c r="AH39" i="4"/>
  <c r="L40" i="4"/>
  <c r="AB40" i="4"/>
  <c r="F41" i="4"/>
  <c r="V41" i="4"/>
  <c r="AL41" i="4"/>
  <c r="J38" i="4"/>
  <c r="Z38" i="4"/>
  <c r="T39" i="4"/>
  <c r="N40" i="4"/>
  <c r="AD40" i="4"/>
  <c r="H41" i="4"/>
  <c r="AN41" i="4"/>
  <c r="L38" i="4"/>
  <c r="AB38" i="4"/>
  <c r="F39" i="4"/>
  <c r="V39" i="4"/>
  <c r="AL39" i="4"/>
  <c r="P40" i="4"/>
  <c r="AF40" i="4"/>
  <c r="J41" i="4"/>
  <c r="Z41" i="4"/>
  <c r="N38" i="4"/>
  <c r="AD38" i="4"/>
  <c r="H39" i="4"/>
  <c r="AN39" i="4"/>
  <c r="AH40" i="4"/>
  <c r="L41" i="4"/>
  <c r="AB41" i="4"/>
  <c r="P38" i="4"/>
  <c r="AF38" i="4"/>
  <c r="J39" i="4"/>
  <c r="Z39" i="4"/>
  <c r="T40" i="4"/>
  <c r="N41" i="4"/>
  <c r="AD41" i="4"/>
  <c r="AH38" i="4"/>
  <c r="L39" i="4"/>
  <c r="AB39" i="4"/>
  <c r="F40" i="4"/>
  <c r="V40" i="4"/>
  <c r="AL40" i="4"/>
  <c r="P41" i="4"/>
  <c r="AB33" i="3"/>
  <c r="AB35" i="3" s="1"/>
  <c r="N37" i="3"/>
  <c r="P37" i="3"/>
  <c r="T38" i="3"/>
  <c r="AD33" i="3"/>
  <c r="AD35" i="3" s="1"/>
  <c r="AH33" i="3"/>
  <c r="AH35" i="3" s="1"/>
  <c r="AF33" i="3"/>
  <c r="AF35" i="3" s="1"/>
  <c r="R37" i="3"/>
  <c r="F40" i="3"/>
  <c r="T37" i="3"/>
  <c r="F38" i="3"/>
  <c r="H40" i="3"/>
  <c r="T33" i="3"/>
  <c r="T35" i="3" s="1"/>
  <c r="J33" i="3"/>
  <c r="J35" i="3" s="1"/>
  <c r="F33" i="3"/>
  <c r="F35" i="3" s="1"/>
  <c r="V33" i="3"/>
  <c r="V35" i="3" s="1"/>
  <c r="L33" i="3"/>
  <c r="L35" i="3" s="1"/>
  <c r="AD37" i="3"/>
  <c r="P38" i="3"/>
  <c r="F39" i="3"/>
  <c r="V40" i="3"/>
  <c r="R33" i="3"/>
  <c r="R35" i="3" s="1"/>
  <c r="H33" i="3"/>
  <c r="H35" i="3" s="1"/>
  <c r="X33" i="3"/>
  <c r="X35" i="3" s="1"/>
  <c r="N33" i="3"/>
  <c r="N35" i="3" s="1"/>
  <c r="R38" i="3"/>
  <c r="R39" i="3"/>
  <c r="X40" i="3"/>
  <c r="P33" i="3"/>
  <c r="P35" i="3" s="1"/>
  <c r="AH37" i="3"/>
  <c r="T39" i="3"/>
  <c r="Z33" i="3"/>
  <c r="Z35" i="3" s="1"/>
  <c r="V39" i="3"/>
  <c r="X39" i="3"/>
  <c r="J40" i="3"/>
  <c r="L37" i="3"/>
  <c r="AB37" i="3"/>
  <c r="N38" i="3"/>
  <c r="AD38" i="3"/>
  <c r="P39" i="3"/>
  <c r="R40" i="3"/>
  <c r="AH40" i="3"/>
  <c r="AH39" i="3"/>
  <c r="T40" i="3"/>
  <c r="V38" i="3"/>
  <c r="H39" i="3"/>
  <c r="F37" i="3"/>
  <c r="V37" i="3"/>
  <c r="H38" i="3"/>
  <c r="X38" i="3"/>
  <c r="J39" i="3"/>
  <c r="L40" i="3"/>
  <c r="AB40" i="3"/>
  <c r="H37" i="3"/>
  <c r="X37" i="3"/>
  <c r="J38" i="3"/>
  <c r="L39" i="3"/>
  <c r="AB39" i="3"/>
  <c r="N40" i="3"/>
  <c r="AD40" i="3"/>
  <c r="J37" i="3"/>
  <c r="L38" i="3"/>
  <c r="AB38" i="3"/>
  <c r="N39" i="3"/>
  <c r="AD39" i="3"/>
  <c r="P40" i="3"/>
  <c r="P34" i="2"/>
  <c r="P36" i="2" s="1"/>
  <c r="AF34" i="2"/>
  <c r="AF36" i="2" s="1"/>
  <c r="H34" i="2"/>
  <c r="H36" i="2" s="1"/>
  <c r="L34" i="2"/>
  <c r="L36" i="2" s="1"/>
  <c r="AB34" i="2"/>
  <c r="AB36" i="2" s="1"/>
  <c r="Z40" i="2"/>
  <c r="X34" i="2"/>
  <c r="X36" i="2" s="1"/>
  <c r="AN34" i="2"/>
  <c r="AN36" i="2" s="1"/>
  <c r="J34" i="2"/>
  <c r="J36" i="2" s="1"/>
  <c r="Z34" i="2"/>
  <c r="Z36" i="2" s="1"/>
  <c r="AP34" i="2"/>
  <c r="AP36" i="2" s="1"/>
  <c r="N34" i="2"/>
  <c r="N36" i="2" s="1"/>
  <c r="AD34" i="2"/>
  <c r="AD36" i="2" s="1"/>
  <c r="AN40" i="2"/>
  <c r="T38" i="2"/>
  <c r="R41" i="2"/>
  <c r="AH41" i="2"/>
  <c r="T34" i="2"/>
  <c r="T36" i="2" s="1"/>
  <c r="AJ34" i="2"/>
  <c r="AJ36" i="2" s="1"/>
  <c r="F34" i="2"/>
  <c r="F36" i="2" s="1"/>
  <c r="V34" i="2"/>
  <c r="V36" i="2" s="1"/>
  <c r="AL34" i="2"/>
  <c r="AL36" i="2" s="1"/>
  <c r="AD39" i="2"/>
  <c r="R34" i="2"/>
  <c r="R36" i="2" s="1"/>
  <c r="AF39" i="2"/>
  <c r="H38" i="2"/>
  <c r="X38" i="2"/>
  <c r="AN38" i="2"/>
  <c r="R39" i="2"/>
  <c r="AH39" i="2"/>
  <c r="L40" i="2"/>
  <c r="AB40" i="2"/>
  <c r="F41" i="2"/>
  <c r="V41" i="2"/>
  <c r="AL41" i="2"/>
  <c r="F38" i="2"/>
  <c r="J38" i="2"/>
  <c r="Z38" i="2"/>
  <c r="Z42" i="2" s="1"/>
  <c r="AP38" i="2"/>
  <c r="AP42" i="2" s="1"/>
  <c r="T39" i="2"/>
  <c r="AJ39" i="2"/>
  <c r="AJ42" i="2" s="1"/>
  <c r="N40" i="2"/>
  <c r="AD40" i="2"/>
  <c r="H41" i="2"/>
  <c r="X41" i="2"/>
  <c r="AN41" i="2"/>
  <c r="P39" i="2"/>
  <c r="AJ41" i="2"/>
  <c r="L38" i="2"/>
  <c r="AB38" i="2"/>
  <c r="F39" i="2"/>
  <c r="V39" i="2"/>
  <c r="AL39" i="2"/>
  <c r="P40" i="2"/>
  <c r="AF40" i="2"/>
  <c r="J41" i="2"/>
  <c r="Z41" i="2"/>
  <c r="AP41" i="2"/>
  <c r="AH34" i="2"/>
  <c r="AH36" i="2" s="1"/>
  <c r="AL38" i="2"/>
  <c r="AP40" i="2"/>
  <c r="N38" i="2"/>
  <c r="N42" i="2" s="1"/>
  <c r="AD38" i="2"/>
  <c r="H39" i="2"/>
  <c r="X39" i="2"/>
  <c r="AN39" i="2"/>
  <c r="R40" i="2"/>
  <c r="AH40" i="2"/>
  <c r="L41" i="2"/>
  <c r="AB41" i="2"/>
  <c r="V38" i="2"/>
  <c r="V42" i="2" s="1"/>
  <c r="J40" i="2"/>
  <c r="T41" i="2"/>
  <c r="P38" i="2"/>
  <c r="AF38" i="2"/>
  <c r="J39" i="2"/>
  <c r="Z39" i="2"/>
  <c r="AP39" i="2"/>
  <c r="T40" i="2"/>
  <c r="AJ40" i="2"/>
  <c r="N41" i="2"/>
  <c r="AD41" i="2"/>
  <c r="R38" i="2"/>
  <c r="R42" i="2" s="1"/>
  <c r="AH38" i="2"/>
  <c r="AH42" i="2" s="1"/>
  <c r="L39" i="2"/>
  <c r="AB39" i="2"/>
  <c r="F40" i="2"/>
  <c r="V40" i="2"/>
  <c r="AL40" i="2"/>
  <c r="P41" i="2"/>
  <c r="AF41" i="2"/>
  <c r="AX32" i="1"/>
  <c r="AV32" i="1"/>
  <c r="AT32" i="1"/>
  <c r="AR32" i="1"/>
  <c r="AP32" i="1"/>
  <c r="AN32" i="1"/>
  <c r="AL32" i="1"/>
  <c r="AJ32" i="1"/>
  <c r="AH32" i="1"/>
  <c r="AF32" i="1"/>
  <c r="AD32" i="1"/>
  <c r="AB32" i="1"/>
  <c r="Z32" i="1"/>
  <c r="X32" i="1"/>
  <c r="V32" i="1"/>
  <c r="T32" i="1"/>
  <c r="R32" i="1"/>
  <c r="P32" i="1"/>
  <c r="N32" i="1"/>
  <c r="L32" i="1"/>
  <c r="J32" i="1"/>
  <c r="H32" i="1"/>
  <c r="F32" i="1"/>
  <c r="B32" i="1"/>
  <c r="AX40" i="1" s="1"/>
  <c r="AH42" i="4" l="1"/>
  <c r="AF42" i="4"/>
  <c r="P42" i="4"/>
  <c r="AD42" i="4"/>
  <c r="T42" i="4"/>
  <c r="H42" i="4"/>
  <c r="N42" i="4"/>
  <c r="AL42" i="4"/>
  <c r="AB42" i="4"/>
  <c r="V42" i="4"/>
  <c r="L42" i="4"/>
  <c r="F42" i="4"/>
  <c r="Z42" i="4"/>
  <c r="J42" i="4"/>
  <c r="AN42" i="4"/>
  <c r="AH41" i="3"/>
  <c r="X41" i="3"/>
  <c r="F41" i="3"/>
  <c r="T41" i="3"/>
  <c r="V41" i="3"/>
  <c r="R41" i="3"/>
  <c r="N41" i="3"/>
  <c r="P41" i="3"/>
  <c r="AD41" i="3"/>
  <c r="H41" i="3"/>
  <c r="L41" i="3"/>
  <c r="J41" i="3"/>
  <c r="AB41" i="3"/>
  <c r="T42" i="2"/>
  <c r="J42" i="2"/>
  <c r="AL42" i="2"/>
  <c r="F42" i="2"/>
  <c r="AN42" i="2"/>
  <c r="AF42" i="2"/>
  <c r="X42" i="2"/>
  <c r="AD42" i="2"/>
  <c r="P42" i="2"/>
  <c r="AB42" i="2"/>
  <c r="H42" i="2"/>
  <c r="L42" i="2"/>
  <c r="AL37" i="1"/>
  <c r="AR37" i="1"/>
  <c r="R40" i="1"/>
  <c r="R37" i="1"/>
  <c r="X37" i="1"/>
  <c r="AB37" i="1"/>
  <c r="AV37" i="1"/>
  <c r="AV41" i="1" s="1"/>
  <c r="X38" i="1"/>
  <c r="X41" i="1" s="1"/>
  <c r="AB38" i="1"/>
  <c r="AL38" i="1"/>
  <c r="AR38" i="1"/>
  <c r="AV38" i="1"/>
  <c r="P37" i="1"/>
  <c r="P38" i="1"/>
  <c r="F38" i="1"/>
  <c r="X39" i="1"/>
  <c r="AB39" i="1"/>
  <c r="AL39" i="1"/>
  <c r="AR39" i="1"/>
  <c r="AV39" i="1"/>
  <c r="F37" i="1"/>
  <c r="P39" i="1"/>
  <c r="F39" i="1"/>
  <c r="X40" i="1"/>
  <c r="AB40" i="1"/>
  <c r="AL40" i="1"/>
  <c r="AR40" i="1"/>
  <c r="AV40" i="1"/>
  <c r="P40" i="1"/>
  <c r="F40" i="1"/>
  <c r="Z37" i="1"/>
  <c r="Z41" i="1" s="1"/>
  <c r="AH37" i="1"/>
  <c r="AP37" i="1"/>
  <c r="AT37" i="1"/>
  <c r="AX37" i="1"/>
  <c r="Z38" i="1"/>
  <c r="AH38" i="1"/>
  <c r="AP38" i="1"/>
  <c r="AT38" i="1"/>
  <c r="AX38" i="1"/>
  <c r="R38" i="1"/>
  <c r="Z39" i="1"/>
  <c r="AH39" i="1"/>
  <c r="AP39" i="1"/>
  <c r="AT39" i="1"/>
  <c r="AX39" i="1"/>
  <c r="R39" i="1"/>
  <c r="Z40" i="1"/>
  <c r="AH40" i="1"/>
  <c r="AP40" i="1"/>
  <c r="AT40" i="1"/>
  <c r="AB41" i="1"/>
  <c r="V33" i="1"/>
  <c r="V35" i="1" s="1"/>
  <c r="F33" i="1"/>
  <c r="F35" i="1" s="1"/>
  <c r="T33" i="1"/>
  <c r="T35" i="1" s="1"/>
  <c r="AJ33" i="1"/>
  <c r="AJ35" i="1" s="1"/>
  <c r="AN33" i="1"/>
  <c r="AN35" i="1" s="1"/>
  <c r="H33" i="1"/>
  <c r="H35" i="1" s="1"/>
  <c r="X33" i="1"/>
  <c r="X35" i="1" s="1"/>
  <c r="N33" i="1"/>
  <c r="N35" i="1" s="1"/>
  <c r="AD33" i="1"/>
  <c r="AD35" i="1" s="1"/>
  <c r="AT33" i="1"/>
  <c r="AT35" i="1" s="1"/>
  <c r="AL33" i="1"/>
  <c r="AL35" i="1" s="1"/>
  <c r="P33" i="1"/>
  <c r="P35" i="1" s="1"/>
  <c r="AF33" i="1"/>
  <c r="AF35" i="1" s="1"/>
  <c r="AV33" i="1"/>
  <c r="AV35" i="1" s="1"/>
  <c r="R33" i="1"/>
  <c r="R35" i="1" s="1"/>
  <c r="AH33" i="1"/>
  <c r="AH35" i="1" s="1"/>
  <c r="AX33" i="1"/>
  <c r="AX35" i="1" s="1"/>
  <c r="L37" i="1"/>
  <c r="H38" i="1"/>
  <c r="AJ38" i="1"/>
  <c r="AD39" i="1"/>
  <c r="T40" i="1"/>
  <c r="N37" i="1"/>
  <c r="J38" i="1"/>
  <c r="AN38" i="1"/>
  <c r="AF39" i="1"/>
  <c r="V40" i="1"/>
  <c r="AP33" i="1"/>
  <c r="AP35" i="1" s="1"/>
  <c r="V37" i="1"/>
  <c r="Z33" i="1"/>
  <c r="Z35" i="1" s="1"/>
  <c r="L38" i="1"/>
  <c r="AD40" i="1"/>
  <c r="AN39" i="1"/>
  <c r="AD37" i="1"/>
  <c r="T38" i="1"/>
  <c r="L39" i="1"/>
  <c r="H40" i="1"/>
  <c r="AJ40" i="1"/>
  <c r="T37" i="1"/>
  <c r="L33" i="1"/>
  <c r="L35" i="1" s="1"/>
  <c r="N38" i="1"/>
  <c r="AF37" i="1"/>
  <c r="V38" i="1"/>
  <c r="N39" i="1"/>
  <c r="J40" i="1"/>
  <c r="AN40" i="1"/>
  <c r="J33" i="1"/>
  <c r="J35" i="1" s="1"/>
  <c r="AJ39" i="1"/>
  <c r="AR33" i="1"/>
  <c r="AR35" i="1" s="1"/>
  <c r="J39" i="1"/>
  <c r="H37" i="1"/>
  <c r="AJ37" i="1"/>
  <c r="AD38" i="1"/>
  <c r="T39" i="1"/>
  <c r="L40" i="1"/>
  <c r="H39" i="1"/>
  <c r="AB33" i="1"/>
  <c r="AB35" i="1" s="1"/>
  <c r="AF40" i="1"/>
  <c r="J37" i="1"/>
  <c r="AN37" i="1"/>
  <c r="AF38" i="1"/>
  <c r="V39" i="1"/>
  <c r="N40" i="1"/>
  <c r="AD41" i="1" l="1"/>
  <c r="AH41" i="1"/>
  <c r="AX41" i="1"/>
  <c r="AR41" i="1"/>
  <c r="AT41" i="1"/>
  <c r="AL41" i="1"/>
  <c r="R41" i="1"/>
  <c r="AP41" i="1"/>
  <c r="V41" i="1"/>
  <c r="J41" i="1"/>
  <c r="H41" i="1"/>
  <c r="AJ41" i="1"/>
  <c r="AF41" i="1"/>
  <c r="L41" i="1"/>
  <c r="AN41" i="1"/>
  <c r="F41" i="1"/>
  <c r="P41" i="1"/>
  <c r="T41" i="1"/>
  <c r="N41" i="1"/>
</calcChain>
</file>

<file path=xl/sharedStrings.xml><?xml version="1.0" encoding="utf-8"?>
<sst xmlns="http://schemas.openxmlformats.org/spreadsheetml/2006/main" count="518" uniqueCount="378">
  <si>
    <t>Classe</t>
  </si>
  <si>
    <t>NOM</t>
  </si>
  <si>
    <t>PRENOM</t>
  </si>
  <si>
    <t>Score du test spécifique</t>
  </si>
  <si>
    <t>76 1004</t>
  </si>
  <si>
    <t>72,1000</t>
  </si>
  <si>
    <t>3,2</t>
  </si>
  <si>
    <t>4</t>
  </si>
  <si>
    <t>10 fois 5 dizaines.</t>
  </si>
  <si>
    <t>2 060 000</t>
  </si>
  <si>
    <t>2,2</t>
  </si>
  <si>
    <t>1/4</t>
  </si>
  <si>
    <t>1 010 000</t>
  </si>
  <si>
    <t>1,4</t>
  </si>
  <si>
    <t>3/7 de la figure.</t>
  </si>
  <si>
    <t>7</t>
  </si>
  <si>
    <t>4,5</t>
  </si>
  <si>
    <t>75,482</t>
  </si>
  <si>
    <t>15,2</t>
  </si>
  <si>
    <t>m</t>
  </si>
  <si>
    <t>14 cm</t>
  </si>
  <si>
    <t>100 fois</t>
  </si>
  <si>
    <t>6 cm²</t>
  </si>
  <si>
    <t>9 cm³</t>
  </si>
  <si>
    <t>L'angle B est plus grand que l'angle E.</t>
  </si>
  <si>
    <t>kilogrammes (kg).</t>
  </si>
  <si>
    <t>0,32</t>
  </si>
  <si>
    <t>400</t>
  </si>
  <si>
    <t>10 fois 5 unités.</t>
  </si>
  <si>
    <t>2 000 600</t>
  </si>
  <si>
    <t>4/10</t>
  </si>
  <si>
    <t>4/4 de la figure.</t>
  </si>
  <si>
    <t>5</t>
  </si>
  <si>
    <t>4,20</t>
  </si>
  <si>
    <t>7,5482</t>
  </si>
  <si>
    <t>10 fois</t>
  </si>
  <si>
    <t>9 cm²</t>
  </si>
  <si>
    <t>20 cm³</t>
  </si>
  <si>
    <t>60 16 1 004</t>
  </si>
  <si>
    <t>32,10</t>
  </si>
  <si>
    <t>10 fois 5 dixièmes.</t>
  </si>
  <si>
    <t>2 600 000</t>
  </si>
  <si>
    <t>1,12</t>
  </si>
  <si>
    <t>87 842</t>
  </si>
  <si>
    <t>3/4 de la figure.</t>
  </si>
  <si>
    <t>75 482</t>
  </si>
  <si>
    <t>cm</t>
  </si>
  <si>
    <t>4 cm³</t>
  </si>
  <si>
    <t>Les angles B et E sont égaux.</t>
  </si>
  <si>
    <t>grammes (g).</t>
  </si>
  <si>
    <t>32,0</t>
  </si>
  <si>
    <t>22</t>
  </si>
  <si>
    <t>4/1</t>
  </si>
  <si>
    <t>1,082</t>
  </si>
  <si>
    <t>22 cm</t>
  </si>
  <si>
    <t>10 000 fois</t>
  </si>
  <si>
    <t>On ne peut pas le savoir.</t>
  </si>
  <si>
    <t>235 412</t>
  </si>
  <si>
    <t>10 fois 5 millièmes.</t>
  </si>
  <si>
    <t>9 345</t>
  </si>
  <si>
    <t>4,50</t>
  </si>
  <si>
    <t>7 548,2</t>
  </si>
  <si>
    <t>1,7</t>
  </si>
  <si>
    <t>18 cm</t>
  </si>
  <si>
    <t>15 cm²</t>
  </si>
  <si>
    <t>20,2</t>
  </si>
  <si>
    <t>1,09</t>
  </si>
  <si>
    <t>4,05</t>
  </si>
  <si>
    <t>2 000 006</t>
  </si>
  <si>
    <t>152,0</t>
  </si>
  <si>
    <t>mm</t>
  </si>
  <si>
    <t>12 cm²</t>
  </si>
  <si>
    <t>L'angle B est plus petit que l'angle E.</t>
  </si>
  <si>
    <t>0,04</t>
  </si>
  <si>
    <t>28 cm</t>
  </si>
  <si>
    <t>1 000 fois</t>
  </si>
  <si>
    <t>24 cm³</t>
  </si>
  <si>
    <t>2,03</t>
  </si>
  <si>
    <t>0,4</t>
  </si>
  <si>
    <t>0,720</t>
  </si>
  <si>
    <t>10/4</t>
  </si>
  <si>
    <t>17</t>
  </si>
  <si>
    <t>dm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</si>
  <si>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</si>
  <si>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</si>
  <si>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</si>
  <si>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</si>
  <si>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</si>
  <si>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</si>
  <si>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</si>
  <si>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</si>
  <si>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</si>
  <si>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</si>
  <si>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</si>
  <si>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</si>
  <si>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</si>
  <si>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</si>
  <si>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</si>
  <si>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</si>
  <si>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</si>
  <si>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</si>
  <si>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</si>
  <si>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</si>
  <si>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</si>
  <si>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</si>
  <si>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</si>
  <si>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Nb d'élèves</t>
  </si>
  <si>
    <t>Pourcentage de réussite classe</t>
  </si>
  <si>
    <t>Pourcentage de réussite national (2025)</t>
  </si>
  <si>
    <t>Écart Classe - National</t>
  </si>
  <si>
    <t>Élèves dans le groupe « à besoin »</t>
  </si>
  <si>
    <t>Élèves dans le groupe « fragile »</t>
  </si>
  <si>
    <t>Élèves dans le groupe « satisfaisant »</t>
  </si>
  <si>
    <t>4/7 de la figure.</t>
  </si>
  <si>
    <t>centilitres (cL).</t>
  </si>
  <si>
    <t>8</t>
  </si>
  <si>
    <t>sans réponse</t>
  </si>
  <si>
    <t>6</t>
  </si>
  <si>
    <t>millimètres (mm).</t>
  </si>
  <si>
    <t>Copier et coller les données classe du test d'automatismes dans la cellule A2</t>
  </si>
  <si>
    <t>350 m</t>
  </si>
  <si>
    <t>15 × 0,76</t>
  </si>
  <si>
    <t>3 euros</t>
  </si>
  <si>
    <t>350 euros</t>
  </si>
  <si>
    <t>40 km</t>
  </si>
  <si>
    <t>100 m</t>
  </si>
  <si>
    <t>2,5 kg</t>
  </si>
  <si>
    <t>On ne peut pas savoir</t>
  </si>
  <si>
    <t>400 m</t>
  </si>
  <si>
    <t>4 cL</t>
  </si>
  <si>
    <t>280 L</t>
  </si>
  <si>
    <t>10 h 25</t>
  </si>
  <si>
    <t>15 × 0,33</t>
  </si>
  <si>
    <t>6 euros</t>
  </si>
  <si>
    <t>4 km</t>
  </si>
  <si>
    <t>1 400 L</t>
  </si>
  <si>
    <t>10 h 50</t>
  </si>
  <si>
    <t>15 × 0,33 × 0,76</t>
  </si>
  <si>
    <t>200 m</t>
  </si>
  <si>
    <t>0,4 g</t>
  </si>
  <si>
    <t>aire A &gt; aire B</t>
  </si>
  <si>
    <t>25 cL</t>
  </si>
  <si>
    <t>1 050 euros</t>
  </si>
  <si>
    <t>aire A &lt; aire B</t>
  </si>
  <si>
    <t>4 euros</t>
  </si>
  <si>
    <t>60 km</t>
  </si>
  <si>
    <t>2,5 g</t>
  </si>
  <si>
    <t>15 + 0,33 + 0,76</t>
  </si>
  <si>
    <t>500 euros</t>
  </si>
  <si>
    <t>125 m</t>
  </si>
  <si>
    <t>0,25 cL</t>
  </si>
  <si>
    <t>840 L</t>
  </si>
  <si>
    <t>20 km</t>
  </si>
  <si>
    <t>750 m</t>
  </si>
  <si>
    <t>environ 1,33 euros</t>
  </si>
  <si>
    <t>11 h 05</t>
  </si>
  <si>
    <t>0,4 kg</t>
  </si>
  <si>
    <t>150 euros</t>
  </si>
  <si>
    <t>0,04 L</t>
  </si>
  <si>
    <t>aire A = aire B</t>
  </si>
  <si>
    <t>11 h 20</t>
  </si>
  <si>
    <t>80 km</t>
  </si>
  <si>
    <t>400 km</t>
  </si>
  <si>
    <t>0,4 km</t>
  </si>
  <si>
    <t>1960 L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</si>
  <si>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</si>
  <si>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</si>
  <si>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</si>
  <si>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</si>
  <si>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</si>
  <si>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</si>
  <si>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</si>
  <si>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</si>
  <si>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</si>
  <si>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</si>
  <si>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</si>
  <si>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</si>
  <si>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</si>
  <si>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</si>
  <si>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</si>
  <si>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</si>
  <si>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</si>
  <si>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</si>
  <si>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</si>
  <si>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</si>
  <si>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</si>
  <si>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</si>
  <si>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</si>
  <si>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23 questions</t>
  </si>
  <si>
    <t>Pb1</t>
  </si>
  <si>
    <t>Pb2</t>
  </si>
  <si>
    <t>Pb3</t>
  </si>
  <si>
    <t>Pb4</t>
  </si>
  <si>
    <t>Pb5</t>
  </si>
  <si>
    <t>Pb6</t>
  </si>
  <si>
    <t>Pb7</t>
  </si>
  <si>
    <t>Pb8</t>
  </si>
  <si>
    <t>Pb9</t>
  </si>
  <si>
    <t>Pb10</t>
  </si>
  <si>
    <t>Pb11</t>
  </si>
  <si>
    <t>Pb12</t>
  </si>
  <si>
    <t>Pb13</t>
  </si>
  <si>
    <t>Pb14</t>
  </si>
  <si>
    <t>Pb15</t>
  </si>
  <si>
    <t>Pb16</t>
  </si>
  <si>
    <t>Pb17</t>
  </si>
  <si>
    <t>Pb18</t>
  </si>
  <si>
    <t>Pb19</t>
  </si>
  <si>
    <t>19 questions</t>
  </si>
  <si>
    <t>Copier et coller les données classe du test de résolution de problèmes dans la cellule A2</t>
  </si>
  <si>
    <t>Copier et coller les données classe du test de lexique dans la cellule A2</t>
  </si>
  <si>
    <t>15 questions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</si>
  <si>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</si>
  <si>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</si>
  <si>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</si>
  <si>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</si>
  <si>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</si>
  <si>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</si>
  <si>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</si>
  <si>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</si>
  <si>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</si>
  <si>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</si>
  <si>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</si>
  <si>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</si>
  <si>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</si>
  <si>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</si>
  <si>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</si>
  <si>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malhabile</t>
  </si>
  <si>
    <t>malade</t>
  </si>
  <si>
    <t>malheureux</t>
  </si>
  <si>
    <t>malchanceux</t>
  </si>
  <si>
    <t>est mangée avec plaisir.</t>
  </si>
  <si>
    <t>ne doit pas être mangée.</t>
  </si>
  <si>
    <t>peut être mangée.</t>
  </si>
  <si>
    <t xml:space="preserve">est mangée à moitié. </t>
  </si>
  <si>
    <t>malheur</t>
  </si>
  <si>
    <t>chaleur</t>
  </si>
  <si>
    <t>joueur</t>
  </si>
  <si>
    <t>longueur</t>
  </si>
  <si>
    <t>manoir</t>
  </si>
  <si>
    <t>maitre</t>
  </si>
  <si>
    <t>main</t>
  </si>
  <si>
    <t>maigre</t>
  </si>
  <si>
    <t>fait beaucoup souffrir.</t>
  </si>
  <si>
    <t>est extrêmement répandue.</t>
  </si>
  <si>
    <t>dure plusieurs années.</t>
  </si>
  <si>
    <t>est en train de guérir.</t>
  </si>
  <si>
    <t>percevoir.</t>
  </si>
  <si>
    <t>perturbé.</t>
  </si>
  <si>
    <t>permettre.</t>
  </si>
  <si>
    <t>permanent.</t>
  </si>
  <si>
    <t>tre un peu malade.</t>
  </si>
  <si>
    <t>adorer le chocolat.</t>
  </si>
  <si>
    <t>avoir tout mangé.</t>
  </si>
  <si>
    <t>manger dans le plat.</t>
  </si>
  <si>
    <t>indigeste.</t>
  </si>
  <si>
    <t>répugnant.</t>
  </si>
  <si>
    <t>écœurant.</t>
  </si>
  <si>
    <t>délicieux.</t>
  </si>
  <si>
    <t>Ma chambre donne sur le jardin.</t>
  </si>
  <si>
    <t>Louise donne son bonnet à Sarah.</t>
  </si>
  <si>
    <t>Je ne lui donne pas trente ans.</t>
  </si>
  <si>
    <t>On donne une pièce de Molière… .</t>
  </si>
  <si>
    <t>estimé</t>
  </si>
  <si>
    <t>jugé</t>
  </si>
  <si>
    <t>convoqué</t>
  </si>
  <si>
    <t>pensé</t>
  </si>
  <si>
    <t>l’avenir.</t>
  </si>
  <si>
    <t>l’imprudence.</t>
  </si>
  <si>
    <t>la conjugaison.</t>
  </si>
  <si>
    <t>la patience.</t>
  </si>
  <si>
    <t>un laboratoire.</t>
  </si>
  <si>
    <t>une bibliothèque.</t>
  </si>
  <si>
    <t>un musée.</t>
  </si>
  <si>
    <t>un théâtre.</t>
  </si>
  <si>
    <t>se souvient de</t>
  </si>
  <si>
    <t>s’agit de</t>
  </si>
  <si>
    <t>évoque</t>
  </si>
  <si>
    <t>exploite</t>
  </si>
  <si>
    <t>Copier et coller les données classe du test de résolution de compréhension de l'écrit dans la cellule A2</t>
  </si>
  <si>
    <t>Arachné Q01 - réponse</t>
  </si>
  <si>
    <t>Arachné Q01 - score</t>
  </si>
  <si>
    <t>Arachné Q02 - réponse</t>
  </si>
  <si>
    <t>Arachné Q02 - score</t>
  </si>
  <si>
    <t>Arachné Q03 - réponse</t>
  </si>
  <si>
    <t>Arachné Q03 - score</t>
  </si>
  <si>
    <t>Arachné Q04 - réponse</t>
  </si>
  <si>
    <t>Arachné Q04 - score</t>
  </si>
  <si>
    <t>Arachné Q05 - réponse</t>
  </si>
  <si>
    <t>Arachné Q05 - score</t>
  </si>
  <si>
    <t>Arachné Q06 - réponse</t>
  </si>
  <si>
    <t>Arachné Q06 - score</t>
  </si>
  <si>
    <t>Arachné Q07 - réponse</t>
  </si>
  <si>
    <t>Arachné Q07 - score</t>
  </si>
  <si>
    <t>Arachné Q08 - réponse</t>
  </si>
  <si>
    <t>Arachné Q08 - score</t>
  </si>
  <si>
    <t>Arachné Q09 - réponse</t>
  </si>
  <si>
    <t>Arachné Q09 - score</t>
  </si>
  <si>
    <t>Arachné Q10 - réponse</t>
  </si>
  <si>
    <t>Arachné Q10 - score</t>
  </si>
  <si>
    <t>Sommeil Q01 - réponse</t>
  </si>
  <si>
    <t>Sommeil Q01 - score</t>
  </si>
  <si>
    <t>Sommeil Q02 - réponse</t>
  </si>
  <si>
    <t>Sommeil Q02 - score</t>
  </si>
  <si>
    <t>Sommeil Q03 - réponse</t>
  </si>
  <si>
    <t>Sommeil Q03 - score</t>
  </si>
  <si>
    <t>Sommeil Q04 - réponse</t>
  </si>
  <si>
    <t>Sommeil Q04 - score</t>
  </si>
  <si>
    <t>Sommeil Q05 - réponse</t>
  </si>
  <si>
    <t>Sommeil Q05 - score</t>
  </si>
  <si>
    <t>Sommeil Q06 - réponse</t>
  </si>
  <si>
    <t>Sommeil Q06 - score</t>
  </si>
  <si>
    <t>Sommeil Q07 - réponse</t>
  </si>
  <si>
    <t>Sommeil Q07 - score</t>
  </si>
  <si>
    <t>Sommeil Q08 - réponse</t>
  </si>
  <si>
    <t>Sommeil Q08 - score</t>
  </si>
  <si>
    <t>Sommeil Q09 - réponse</t>
  </si>
  <si>
    <t>Sommeil Q09 - score</t>
  </si>
  <si>
    <t>La punition d’une orgueilleuse</t>
  </si>
  <si>
    <t>La trahison de la déesse Minerve</t>
  </si>
  <si>
    <t>La mort tragique d’Arachné</t>
  </si>
  <si>
    <t>La fabrication d’une tapisserie</t>
  </si>
  <si>
    <t>tisser.</t>
  </si>
  <si>
    <t>peindre.</t>
  </si>
  <si>
    <t>se transformer.</t>
  </si>
  <si>
    <t>se coiffer.</t>
  </si>
  <si>
    <t>araignée.</t>
  </si>
  <si>
    <t>vieille femme.</t>
  </si>
  <si>
    <t>déesse.</t>
  </si>
  <si>
    <t>brodeuse.</t>
  </si>
  <si>
    <t>de demander pardon.</t>
  </si>
  <si>
    <t>d’avoir de l’ambition.</t>
  </si>
  <si>
    <t>de surpasser les autres.</t>
  </si>
  <si>
    <t>de faire des expériences.</t>
  </si>
  <si>
    <t>son admiration.</t>
  </si>
  <si>
    <t>son respect.</t>
  </si>
  <si>
    <t>sa timidité.</t>
  </si>
  <si>
    <t>sa détermination.</t>
  </si>
  <si>
    <t>les dieux.</t>
  </si>
  <si>
    <t>la création du monde.</t>
  </si>
  <si>
    <t>les humains.</t>
  </si>
  <si>
    <t>un coucher de soleil.</t>
  </si>
  <si>
    <t>être une araignée.</t>
  </si>
  <si>
    <t>disparaitre.</t>
  </si>
  <si>
    <t>mourir.</t>
  </si>
  <si>
    <t>être misérable.</t>
  </si>
  <si>
    <t>tissent des toiles.</t>
  </si>
  <si>
    <t>font peur.</t>
  </si>
  <si>
    <t>sont immortelles.</t>
  </si>
  <si>
    <t>sont laides.</t>
  </si>
  <si>
    <t>retrouver son smartphone.</t>
  </si>
  <si>
    <t>finir son jeu vidéo.</t>
  </si>
  <si>
    <t>s’endormir rapidement.</t>
  </si>
  <si>
    <t>éteindre les lumières.</t>
  </si>
  <si>
    <t>acceptables.</t>
  </si>
  <si>
    <t>très faibles.</t>
  </si>
  <si>
    <t>recommandées.</t>
  </si>
  <si>
    <t>trop longues.</t>
  </si>
  <si>
    <t>volontaires.</t>
  </si>
  <si>
    <t>qui ont lieu la journée.</t>
  </si>
  <si>
    <t>qui ont lieu la nuit.</t>
  </si>
  <si>
    <t>agréables.</t>
  </si>
  <si>
    <t>l’excès de sédentarité.</t>
  </si>
  <si>
    <t>la lumière des écrans.</t>
  </si>
  <si>
    <t>la violence des jeux vidéo.</t>
  </si>
  <si>
    <t>la sécrétion de mélatonine.</t>
  </si>
  <si>
    <t>1 heure 30.</t>
  </si>
  <si>
    <t>2 heures.</t>
  </si>
  <si>
    <t>10 minutes.</t>
  </si>
  <si>
    <t>5 minutes.</t>
  </si>
  <si>
    <t>Le fonctionnement du sommeil</t>
  </si>
  <si>
    <t>Les astuces pour un bon sommeil</t>
  </si>
  <si>
    <t>L’importance d’un bon sommeil</t>
  </si>
  <si>
    <t>L’effet des écrans sur le sommeil</t>
  </si>
  <si>
    <t>« Le cycle du sommeil »</t>
  </si>
  <si>
    <t>« Comment ces médias influencent-ils... ? »</t>
  </si>
  <si>
    <t>« Qu’est-ce qu’un sommeil de qualité ? »</t>
  </si>
  <si>
    <t>« Le manque de sommeil altère…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</si>
</sst>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sz val="12"/>
      <color rgb="FFC00000"/>
      <name val="Calibri"/>
      <family val="2"/>
    </font>
    <font>
      <sz val="12"/>
      <color theme="5" tint="-0.499984740745262"/>
      <name val="Calibri"/>
      <family val="2"/>
    </font>
    <font>
      <sz val="12"/>
      <color theme="9" tint="-0.49998474074526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6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0" xfId="2"/>
    <xf numFmtId="0" fontId="0" fillId="0" borderId="1" xfId="0" applyBorder="1"/>
    <xf numFmtId="0" fontId="3" fillId="0" borderId="0" xfId="2" applyFont="1"/>
    <xf numFmtId="0" fontId="2" fillId="0" borderId="0" xfId="0" applyFont="1"/>
    <xf numFmtId="9" fontId="2" fillId="0" borderId="1" xfId="0" applyNumberFormat="1" applyFont="1" applyBorder="1"/>
    <xf numFmtId="9" fontId="2" fillId="0" borderId="0" xfId="0" applyNumberFormat="1" applyFont="1"/>
    <xf numFmtId="9" fontId="0" fillId="0" borderId="1" xfId="0" applyNumberFormat="1" applyBorder="1"/>
    <xf numFmtId="9" fontId="0" fillId="0" borderId="0" xfId="0" applyNumberFormat="1"/>
    <xf numFmtId="49" fontId="0" fillId="0" borderId="0" xfId="0" applyNumberFormat="1"/>
    <xf numFmtId="0" fontId="6" fillId="2" borderId="0" xfId="0" applyFont="1" applyFill="1"/>
    <xf numFmtId="0" fontId="7" fillId="3" borderId="0" xfId="0" applyFont="1" applyFill="1"/>
    <xf numFmtId="0" fontId="8" fillId="4" borderId="0" xfId="0" applyFont="1" applyFill="1"/>
    <xf numFmtId="49" fontId="0" fillId="0" borderId="2" xfId="0" applyNumberFormat="1" applyBorder="1"/>
    <xf numFmtId="49" fontId="0" fillId="5" borderId="2" xfId="0" applyNumberFormat="1" applyFill="1" applyBorder="1"/>
    <xf numFmtId="9" fontId="0" fillId="5" borderId="1" xfId="0" applyNumberFormat="1" applyFill="1" applyBorder="1"/>
    <xf numFmtId="49" fontId="0" fillId="5" borderId="0" xfId="0" applyNumberFormat="1" applyFill="1"/>
    <xf numFmtId="3" fontId="0" fillId="0" borderId="0" xfId="0" applyNumberFormat="1"/>
    <xf numFmtId="0" fontId="0" fillId="5" borderId="0" xfId="0" applyFill="1"/>
    <xf numFmtId="0" fontId="4" fillId="5" borderId="0" xfId="2" applyFill="1"/>
    <xf numFmtId="0" fontId="4" fillId="0" borderId="1" xfId="2" applyBorder="1"/>
    <xf numFmtId="0" fontId="2" fillId="0" borderId="1" xfId="0" applyFont="1" applyBorder="1"/>
    <xf numFmtId="9" fontId="2" fillId="0" borderId="1" xfId="1" applyFont="1" applyBorder="1"/>
    <xf numFmtId="9" fontId="2" fillId="0" borderId="0" xfId="1" applyFont="1" applyBorder="1"/>
    <xf numFmtId="9" fontId="0" fillId="0" borderId="1" xfId="1" applyFont="1" applyBorder="1"/>
    <xf numFmtId="9" fontId="0" fillId="0" borderId="0" xfId="1" applyFont="1" applyBorder="1"/>
    <xf numFmtId="0" fontId="0" fillId="0" borderId="2" xfId="0" applyBorder="1"/>
    <xf numFmtId="8" fontId="0" fillId="5" borderId="2" xfId="0" applyNumberFormat="1" applyFill="1" applyBorder="1"/>
    <xf numFmtId="0" fontId="0" fillId="5" borderId="2" xfId="0" applyFill="1" applyBorder="1"/>
    <xf numFmtId="8" fontId="0" fillId="0" borderId="2" xfId="0" applyNumberFormat="1" applyBorder="1"/>
    <xf numFmtId="0" fontId="0" fillId="0" borderId="2" xfId="0" applyFill="1" applyBorder="1"/>
    <xf numFmtId="9" fontId="0" fillId="0" borderId="1" xfId="0" applyNumberFormat="1" applyFill="1" applyBorder="1"/>
    <xf numFmtId="0" fontId="3" fillId="6" borderId="0" xfId="0" applyFont="1" applyFill="1"/>
    <xf numFmtId="0" fontId="3" fillId="7" borderId="0" xfId="0" applyFont="1" applyFill="1"/>
  </cellXfs>
  <cellStyles count="3">
    <cellStyle name="Normal" xfId="0" builtinId="0"/>
    <cellStyle name="Normal 2" xfId="2" xr:uid="{DDFA8C8F-483E-4D69-875E-42658E95F555}"/>
    <cellStyle name="Pourcentage" xfId="1" builtinId="5"/>
  </cellStyles>
  <dxfs count="12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8AF08-5203-4FB5-9320-96DB0EDE7CFB}">
  <dimension ref="A1:AX44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sheetData>
    <row r="1" spans="1:50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165</v>
      </c>
      <c r="F1" s="2" t="s">
        <v>83</v>
      </c>
      <c r="G1" s="1" t="s">
        <v>166</v>
      </c>
      <c r="H1" s="2" t="s">
        <v>84</v>
      </c>
      <c r="I1" s="1" t="s">
        <v>167</v>
      </c>
      <c r="J1" s="2" t="s">
        <v>85</v>
      </c>
      <c r="K1" s="1" t="s">
        <v>168</v>
      </c>
      <c r="L1" s="2" t="s">
        <v>86</v>
      </c>
      <c r="M1" s="1" t="s">
        <v>169</v>
      </c>
      <c r="N1" s="2" t="s">
        <v>87</v>
      </c>
      <c r="O1" s="1" t="s">
        <v>170</v>
      </c>
      <c r="P1" s="2" t="s">
        <v>88</v>
      </c>
      <c r="Q1" s="1" t="s">
        <v>171</v>
      </c>
      <c r="R1" s="2" t="s">
        <v>89</v>
      </c>
      <c r="S1" s="1" t="s">
        <v>172</v>
      </c>
      <c r="T1" s="2" t="s">
        <v>90</v>
      </c>
      <c r="U1" s="1" t="s">
        <v>173</v>
      </c>
      <c r="V1" s="2" t="s">
        <v>91</v>
      </c>
      <c r="W1" s="1" t="s">
        <v>174</v>
      </c>
      <c r="X1" s="2" t="s">
        <v>92</v>
      </c>
      <c r="Y1" s="1" t="s">
        <v>175</v>
      </c>
      <c r="Z1" s="2" t="s">
        <v>93</v>
      </c>
      <c r="AA1" s="1" t="s">
        <v>176</v>
      </c>
      <c r="AB1" s="2" t="s">
        <v>94</v>
      </c>
      <c r="AC1" s="1" t="s">
        <v>177</v>
      </c>
      <c r="AD1" s="2" t="s">
        <v>95</v>
      </c>
      <c r="AE1" s="1" t="s">
        <v>178</v>
      </c>
      <c r="AF1" s="2" t="s">
        <v>96</v>
      </c>
      <c r="AG1" s="1" t="s">
        <v>179</v>
      </c>
      <c r="AH1" s="2" t="s">
        <v>97</v>
      </c>
      <c r="AI1" s="1" t="s">
        <v>180</v>
      </c>
      <c r="AJ1" s="2" t="s">
        <v>98</v>
      </c>
      <c r="AK1" s="1" t="s">
        <v>181</v>
      </c>
      <c r="AL1" s="2" t="s">
        <v>99</v>
      </c>
      <c r="AM1" s="1" t="s">
        <v>182</v>
      </c>
      <c r="AN1" s="2" t="s">
        <v>100</v>
      </c>
      <c r="AO1" s="1" t="s">
        <v>183</v>
      </c>
      <c r="AP1" s="2" t="s">
        <v>101</v>
      </c>
      <c r="AQ1" s="1" t="s">
        <v>184</v>
      </c>
      <c r="AR1" s="2" t="s">
        <v>102</v>
      </c>
      <c r="AS1" s="1" t="s">
        <v>185</v>
      </c>
      <c r="AT1" s="2" t="s">
        <v>103</v>
      </c>
      <c r="AU1" s="1" t="s">
        <v>186</v>
      </c>
      <c r="AV1" s="2" t="s">
        <v>104</v>
      </c>
      <c r="AW1" s="1" t="s">
        <v>187</v>
      </c>
      <c r="AX1" s="2" t="s">
        <v>105</v>
      </c>
    </row>
    <row r="2" spans="1:50" ht="15.75" x14ac:dyDescent="0.25">
      <c r="A2" s="3" t="s">
        <v>119</v>
      </c>
      <c r="C2" s="3"/>
      <c r="D2" s="3"/>
      <c r="E2" s="3"/>
      <c r="F2" s="22"/>
      <c r="G2" s="3"/>
      <c r="H2" s="22"/>
      <c r="I2" s="3"/>
      <c r="J2" s="22"/>
      <c r="K2" s="3"/>
      <c r="L2" s="22"/>
      <c r="M2" s="3"/>
      <c r="N2" s="22"/>
      <c r="O2" s="3"/>
      <c r="P2" s="22"/>
      <c r="Q2" s="3"/>
      <c r="R2" s="22"/>
      <c r="S2" s="3"/>
      <c r="T2" s="22"/>
      <c r="U2" s="3"/>
      <c r="V2" s="22"/>
      <c r="W2" s="3"/>
      <c r="X2" s="22"/>
      <c r="Y2" s="3"/>
      <c r="Z2" s="22"/>
      <c r="AA2" s="3"/>
      <c r="AB2" s="22"/>
      <c r="AC2" s="3"/>
      <c r="AD2" s="22"/>
      <c r="AE2" s="3"/>
      <c r="AF2" s="22"/>
      <c r="AG2" s="3"/>
      <c r="AH2" s="22"/>
      <c r="AI2" s="3"/>
      <c r="AJ2" s="22"/>
      <c r="AK2" s="3"/>
      <c r="AL2" s="22"/>
      <c r="AM2" s="3"/>
      <c r="AN2" s="22"/>
      <c r="AO2" s="3"/>
      <c r="AP2" s="22"/>
      <c r="AQ2" s="3"/>
      <c r="AR2" s="22"/>
      <c r="AS2" s="3"/>
      <c r="AT2" s="22"/>
      <c r="AU2" s="3"/>
      <c r="AV2" s="22"/>
      <c r="AW2" s="3"/>
      <c r="AX2" s="3"/>
    </row>
    <row r="3" spans="1:50" ht="15.75" x14ac:dyDescent="0.25">
      <c r="A3" s="3"/>
      <c r="C3" s="3"/>
      <c r="D3" s="3"/>
      <c r="E3" s="3"/>
      <c r="F3" s="22"/>
      <c r="G3" s="3"/>
      <c r="H3" s="22"/>
      <c r="I3" s="3"/>
      <c r="J3" s="22"/>
      <c r="K3" s="3"/>
      <c r="L3" s="22"/>
      <c r="M3" s="3"/>
      <c r="N3" s="22"/>
      <c r="O3" s="3"/>
      <c r="P3" s="22"/>
      <c r="Q3" s="3"/>
      <c r="R3" s="22"/>
      <c r="S3" s="3"/>
      <c r="T3" s="22"/>
      <c r="U3" s="3"/>
      <c r="V3" s="22"/>
      <c r="W3" s="3"/>
      <c r="X3" s="22"/>
      <c r="Y3" s="3"/>
      <c r="Z3" s="22"/>
      <c r="AA3" s="3"/>
      <c r="AB3" s="22"/>
      <c r="AC3" s="3"/>
      <c r="AD3" s="22"/>
      <c r="AE3" s="3"/>
      <c r="AF3" s="22"/>
      <c r="AG3" s="3"/>
      <c r="AH3" s="22"/>
      <c r="AI3" s="3"/>
      <c r="AJ3" s="22"/>
      <c r="AK3" s="3"/>
      <c r="AL3" s="22"/>
      <c r="AM3" s="3"/>
      <c r="AN3" s="22"/>
      <c r="AO3" s="3"/>
      <c r="AP3" s="22"/>
      <c r="AQ3" s="3"/>
      <c r="AR3" s="22"/>
      <c r="AS3" s="3"/>
      <c r="AT3" s="22"/>
      <c r="AU3" s="3"/>
      <c r="AV3" s="22"/>
      <c r="AW3" s="3"/>
      <c r="AX3" s="3"/>
    </row>
    <row r="4" spans="1:50" ht="15.75" x14ac:dyDescent="0.25">
      <c r="A4" s="3"/>
      <c r="C4" s="3"/>
      <c r="D4" s="3"/>
      <c r="E4" s="3"/>
      <c r="F4" s="22"/>
      <c r="G4" s="3"/>
      <c r="H4" s="22"/>
      <c r="I4" s="3"/>
      <c r="J4" s="22"/>
      <c r="K4" s="3"/>
      <c r="L4" s="22"/>
      <c r="M4" s="3"/>
      <c r="N4" s="22"/>
      <c r="O4" s="3"/>
      <c r="P4" s="22"/>
      <c r="Q4" s="3"/>
      <c r="R4" s="22"/>
      <c r="S4" s="3"/>
      <c r="T4" s="22"/>
      <c r="U4" s="3"/>
      <c r="V4" s="22"/>
      <c r="W4" s="3"/>
      <c r="X4" s="22"/>
      <c r="Y4" s="3"/>
      <c r="Z4" s="22"/>
      <c r="AA4" s="3"/>
      <c r="AB4" s="22"/>
      <c r="AC4" s="3"/>
      <c r="AD4" s="22"/>
      <c r="AE4" s="3"/>
      <c r="AF4" s="22"/>
      <c r="AG4" s="3"/>
      <c r="AH4" s="22"/>
      <c r="AI4" s="3"/>
      <c r="AJ4" s="22"/>
      <c r="AK4" s="3"/>
      <c r="AL4" s="22"/>
      <c r="AM4" s="3"/>
      <c r="AN4" s="22"/>
      <c r="AO4" s="3"/>
      <c r="AP4" s="22"/>
      <c r="AQ4" s="3"/>
      <c r="AR4" s="22"/>
      <c r="AS4" s="3"/>
      <c r="AT4" s="22"/>
      <c r="AU4" s="3"/>
      <c r="AV4" s="22"/>
      <c r="AW4" s="3"/>
      <c r="AX4" s="3"/>
    </row>
    <row r="5" spans="1:50" ht="15.75" x14ac:dyDescent="0.25">
      <c r="A5" s="3"/>
      <c r="C5" s="3"/>
      <c r="D5" s="3"/>
      <c r="E5" s="3"/>
      <c r="F5" s="22"/>
      <c r="G5" s="3"/>
      <c r="H5" s="22"/>
      <c r="I5" s="3"/>
      <c r="J5" s="22"/>
      <c r="K5" s="3"/>
      <c r="L5" s="22"/>
      <c r="M5" s="3"/>
      <c r="N5" s="22"/>
      <c r="O5" s="3"/>
      <c r="P5" s="22"/>
      <c r="Q5" s="3"/>
      <c r="R5" s="22"/>
      <c r="S5" s="3"/>
      <c r="T5" s="22"/>
      <c r="U5" s="3"/>
      <c r="V5" s="22"/>
      <c r="W5" s="3"/>
      <c r="X5" s="22"/>
      <c r="Y5" s="3"/>
      <c r="Z5" s="22"/>
      <c r="AA5" s="3"/>
      <c r="AB5" s="22"/>
      <c r="AC5" s="3"/>
      <c r="AD5" s="22"/>
      <c r="AE5" s="3"/>
      <c r="AF5" s="22"/>
      <c r="AG5" s="3"/>
      <c r="AH5" s="22"/>
      <c r="AI5" s="3"/>
      <c r="AJ5" s="22"/>
      <c r="AK5" s="3"/>
      <c r="AL5" s="22"/>
      <c r="AM5" s="3"/>
      <c r="AN5" s="22"/>
      <c r="AO5" s="3"/>
      <c r="AP5" s="22"/>
      <c r="AQ5" s="3"/>
      <c r="AR5" s="22"/>
      <c r="AS5" s="3"/>
      <c r="AT5" s="22"/>
      <c r="AU5" s="3"/>
      <c r="AV5" s="22"/>
      <c r="AW5" s="3"/>
      <c r="AX5" s="3"/>
    </row>
    <row r="6" spans="1:50" ht="15.75" x14ac:dyDescent="0.25">
      <c r="A6" s="3"/>
      <c r="C6" s="3"/>
      <c r="D6" s="3"/>
      <c r="E6" s="3"/>
      <c r="F6" s="22"/>
      <c r="G6" s="3"/>
      <c r="H6" s="22"/>
      <c r="I6" s="3"/>
      <c r="J6" s="22"/>
      <c r="K6" s="3"/>
      <c r="L6" s="22"/>
      <c r="M6" s="3"/>
      <c r="N6" s="22"/>
      <c r="O6" s="3"/>
      <c r="P6" s="22"/>
      <c r="Q6" s="3"/>
      <c r="R6" s="22"/>
      <c r="S6" s="3"/>
      <c r="T6" s="22"/>
      <c r="U6" s="3"/>
      <c r="V6" s="22"/>
      <c r="W6" s="3"/>
      <c r="X6" s="22"/>
      <c r="Y6" s="3"/>
      <c r="Z6" s="22"/>
      <c r="AA6" s="3"/>
      <c r="AB6" s="22"/>
      <c r="AC6" s="3"/>
      <c r="AD6" s="22"/>
      <c r="AE6" s="3"/>
      <c r="AF6" s="22"/>
      <c r="AG6" s="3"/>
      <c r="AH6" s="22"/>
      <c r="AI6" s="3"/>
      <c r="AJ6" s="22"/>
      <c r="AK6" s="3"/>
      <c r="AL6" s="22"/>
      <c r="AM6" s="3"/>
      <c r="AN6" s="22"/>
      <c r="AO6" s="3"/>
      <c r="AP6" s="22"/>
      <c r="AQ6" s="3"/>
      <c r="AR6" s="22"/>
      <c r="AS6" s="3"/>
      <c r="AT6" s="22"/>
      <c r="AU6" s="3"/>
      <c r="AV6" s="22"/>
      <c r="AW6" s="3"/>
      <c r="AX6" s="3"/>
    </row>
    <row r="7" spans="1:50" ht="15.75" x14ac:dyDescent="0.25">
      <c r="A7" s="3"/>
      <c r="C7" s="3"/>
      <c r="D7" s="3"/>
      <c r="E7" s="3"/>
      <c r="F7" s="22"/>
      <c r="G7" s="3"/>
      <c r="H7" s="22"/>
      <c r="I7" s="3"/>
      <c r="J7" s="22"/>
      <c r="K7" s="3"/>
      <c r="L7" s="22"/>
      <c r="M7" s="3"/>
      <c r="N7" s="22"/>
      <c r="O7" s="3"/>
      <c r="P7" s="22"/>
      <c r="Q7" s="3"/>
      <c r="R7" s="22"/>
      <c r="S7" s="3"/>
      <c r="T7" s="22"/>
      <c r="U7" s="3"/>
      <c r="V7" s="22"/>
      <c r="W7" s="3"/>
      <c r="X7" s="22"/>
      <c r="Y7" s="3"/>
      <c r="Z7" s="22"/>
      <c r="AA7" s="3"/>
      <c r="AB7" s="22"/>
      <c r="AC7" s="3"/>
      <c r="AD7" s="22"/>
      <c r="AE7" s="3"/>
      <c r="AF7" s="22"/>
      <c r="AG7" s="3"/>
      <c r="AH7" s="22"/>
      <c r="AI7" s="3"/>
      <c r="AJ7" s="22"/>
      <c r="AK7" s="3"/>
      <c r="AL7" s="22"/>
      <c r="AM7" s="3"/>
      <c r="AN7" s="22"/>
      <c r="AO7" s="3"/>
      <c r="AP7" s="22"/>
      <c r="AQ7" s="3"/>
      <c r="AR7" s="22"/>
      <c r="AS7" s="3"/>
      <c r="AT7" s="22"/>
      <c r="AU7" s="3"/>
      <c r="AV7" s="22"/>
      <c r="AW7" s="3"/>
      <c r="AX7" s="3"/>
    </row>
    <row r="8" spans="1:50" ht="15.75" x14ac:dyDescent="0.25">
      <c r="A8" s="3"/>
      <c r="C8" s="3"/>
      <c r="D8" s="3"/>
      <c r="E8" s="3"/>
      <c r="F8" s="22"/>
      <c r="G8" s="3"/>
      <c r="H8" s="22"/>
      <c r="I8" s="3"/>
      <c r="J8" s="22"/>
      <c r="K8" s="3"/>
      <c r="L8" s="22"/>
      <c r="M8" s="3"/>
      <c r="N8" s="22"/>
      <c r="O8" s="3"/>
      <c r="P8" s="22"/>
      <c r="Q8" s="3"/>
      <c r="R8" s="22"/>
      <c r="S8" s="3"/>
      <c r="T8" s="22"/>
      <c r="U8" s="3"/>
      <c r="V8" s="22"/>
      <c r="W8" s="3"/>
      <c r="X8" s="22"/>
      <c r="Y8" s="3"/>
      <c r="Z8" s="22"/>
      <c r="AA8" s="3"/>
      <c r="AB8" s="22"/>
      <c r="AC8" s="3"/>
      <c r="AD8" s="22"/>
      <c r="AE8" s="3"/>
      <c r="AF8" s="22"/>
      <c r="AG8" s="3"/>
      <c r="AH8" s="22"/>
      <c r="AI8" s="3"/>
      <c r="AJ8" s="22"/>
      <c r="AK8" s="3"/>
      <c r="AL8" s="22"/>
      <c r="AM8" s="3"/>
      <c r="AN8" s="22"/>
      <c r="AO8" s="3"/>
      <c r="AP8" s="22"/>
      <c r="AQ8" s="3"/>
      <c r="AR8" s="22"/>
      <c r="AS8" s="3"/>
      <c r="AT8" s="22"/>
      <c r="AU8" s="3"/>
      <c r="AV8" s="22"/>
      <c r="AW8" s="3"/>
      <c r="AX8" s="3"/>
    </row>
    <row r="9" spans="1:50" ht="15.75" x14ac:dyDescent="0.25">
      <c r="A9" s="3"/>
      <c r="C9" s="3"/>
      <c r="D9" s="3"/>
      <c r="E9" s="3"/>
      <c r="F9" s="22"/>
      <c r="G9" s="3"/>
      <c r="H9" s="22"/>
      <c r="I9" s="3"/>
      <c r="J9" s="22"/>
      <c r="K9" s="3"/>
      <c r="L9" s="22"/>
      <c r="M9" s="3"/>
      <c r="N9" s="22"/>
      <c r="O9" s="3"/>
      <c r="P9" s="22"/>
      <c r="Q9" s="3"/>
      <c r="R9" s="22"/>
      <c r="S9" s="3"/>
      <c r="T9" s="22"/>
      <c r="U9" s="3"/>
      <c r="V9" s="22"/>
      <c r="W9" s="3"/>
      <c r="X9" s="22"/>
      <c r="Y9" s="3"/>
      <c r="Z9" s="22"/>
      <c r="AA9" s="3"/>
      <c r="AB9" s="22"/>
      <c r="AC9" s="3"/>
      <c r="AD9" s="22"/>
      <c r="AE9" s="3"/>
      <c r="AF9" s="22"/>
      <c r="AG9" s="3"/>
      <c r="AH9" s="22"/>
      <c r="AI9" s="3"/>
      <c r="AJ9" s="22"/>
      <c r="AK9" s="3"/>
      <c r="AL9" s="22"/>
      <c r="AM9" s="3"/>
      <c r="AN9" s="22"/>
      <c r="AO9" s="3"/>
      <c r="AP9" s="22"/>
      <c r="AQ9" s="3"/>
      <c r="AR9" s="22"/>
      <c r="AS9" s="3"/>
      <c r="AT9" s="22"/>
      <c r="AU9" s="3"/>
      <c r="AV9" s="22"/>
      <c r="AW9" s="3"/>
      <c r="AX9" s="3"/>
    </row>
    <row r="10" spans="1:50" ht="15.75" x14ac:dyDescent="0.25">
      <c r="A10" s="3"/>
      <c r="C10" s="3"/>
      <c r="D10" s="3"/>
      <c r="E10" s="3"/>
      <c r="F10" s="22"/>
      <c r="G10" s="3"/>
      <c r="H10" s="22"/>
      <c r="I10" s="3"/>
      <c r="J10" s="22"/>
      <c r="K10" s="3"/>
      <c r="L10" s="22"/>
      <c r="M10" s="3"/>
      <c r="N10" s="22"/>
      <c r="O10" s="3"/>
      <c r="P10" s="22"/>
      <c r="Q10" s="3"/>
      <c r="R10" s="22"/>
      <c r="S10" s="3"/>
      <c r="T10" s="22"/>
      <c r="U10" s="3"/>
      <c r="V10" s="22"/>
      <c r="W10" s="3"/>
      <c r="X10" s="22"/>
      <c r="Y10" s="3"/>
      <c r="Z10" s="22"/>
      <c r="AA10" s="3"/>
      <c r="AB10" s="22"/>
      <c r="AC10" s="3"/>
      <c r="AD10" s="22"/>
      <c r="AE10" s="3"/>
      <c r="AF10" s="22"/>
      <c r="AG10" s="3"/>
      <c r="AH10" s="22"/>
      <c r="AI10" s="3"/>
      <c r="AJ10" s="22"/>
      <c r="AK10" s="3"/>
      <c r="AL10" s="22"/>
      <c r="AM10" s="3"/>
      <c r="AN10" s="22"/>
      <c r="AO10" s="3"/>
      <c r="AP10" s="22"/>
      <c r="AQ10" s="3"/>
      <c r="AR10" s="22"/>
      <c r="AS10" s="3"/>
      <c r="AT10" s="22"/>
      <c r="AU10" s="3"/>
      <c r="AV10" s="22"/>
      <c r="AW10" s="3"/>
      <c r="AX10" s="3"/>
    </row>
    <row r="11" spans="1:50" ht="15.75" x14ac:dyDescent="0.25">
      <c r="A11" s="3"/>
      <c r="C11" s="3"/>
      <c r="D11" s="3"/>
      <c r="E11" s="3"/>
      <c r="F11" s="22"/>
      <c r="G11" s="3"/>
      <c r="H11" s="22"/>
      <c r="I11" s="3"/>
      <c r="J11" s="22"/>
      <c r="K11" s="3"/>
      <c r="L11" s="22"/>
      <c r="M11" s="3"/>
      <c r="N11" s="22"/>
      <c r="O11" s="3"/>
      <c r="P11" s="22"/>
      <c r="Q11" s="3"/>
      <c r="R11" s="22"/>
      <c r="S11" s="3"/>
      <c r="T11" s="22"/>
      <c r="U11" s="3"/>
      <c r="V11" s="22"/>
      <c r="W11" s="3"/>
      <c r="X11" s="22"/>
      <c r="Y11" s="3"/>
      <c r="Z11" s="22"/>
      <c r="AA11" s="3"/>
      <c r="AB11" s="22"/>
      <c r="AC11" s="3"/>
      <c r="AD11" s="22"/>
      <c r="AE11" s="3"/>
      <c r="AF11" s="22"/>
      <c r="AG11" s="3"/>
      <c r="AH11" s="22"/>
      <c r="AI11" s="3"/>
      <c r="AJ11" s="22"/>
      <c r="AK11" s="3"/>
      <c r="AL11" s="22"/>
      <c r="AM11" s="3"/>
      <c r="AN11" s="22"/>
      <c r="AO11" s="3"/>
      <c r="AP11" s="22"/>
      <c r="AQ11" s="3"/>
      <c r="AR11" s="22"/>
      <c r="AS11" s="3"/>
      <c r="AT11" s="22"/>
      <c r="AU11" s="3"/>
      <c r="AV11" s="22"/>
      <c r="AW11" s="3"/>
      <c r="AX11" s="3"/>
    </row>
    <row r="12" spans="1:50" ht="15.75" x14ac:dyDescent="0.25">
      <c r="A12" s="3"/>
      <c r="C12" s="3"/>
      <c r="D12" s="3"/>
      <c r="E12" s="3"/>
      <c r="F12" s="22"/>
      <c r="G12" s="3"/>
      <c r="H12" s="22"/>
      <c r="I12" s="3"/>
      <c r="J12" s="22"/>
      <c r="K12" s="3"/>
      <c r="L12" s="22"/>
      <c r="M12" s="3"/>
      <c r="N12" s="22"/>
      <c r="O12" s="3"/>
      <c r="P12" s="22"/>
      <c r="Q12" s="3"/>
      <c r="R12" s="22"/>
      <c r="S12" s="3"/>
      <c r="T12" s="22"/>
      <c r="U12" s="3"/>
      <c r="V12" s="22"/>
      <c r="W12" s="3"/>
      <c r="X12" s="22"/>
      <c r="Y12" s="3"/>
      <c r="Z12" s="22"/>
      <c r="AA12" s="3"/>
      <c r="AB12" s="22"/>
      <c r="AC12" s="3"/>
      <c r="AD12" s="22"/>
      <c r="AE12" s="3"/>
      <c r="AF12" s="22"/>
      <c r="AG12" s="3"/>
      <c r="AH12" s="22"/>
      <c r="AI12" s="3"/>
      <c r="AJ12" s="22"/>
      <c r="AK12" s="3"/>
      <c r="AL12" s="22"/>
      <c r="AM12" s="3"/>
      <c r="AN12" s="22"/>
      <c r="AO12" s="3"/>
      <c r="AP12" s="22"/>
      <c r="AQ12" s="3"/>
      <c r="AR12" s="22"/>
      <c r="AS12" s="3"/>
      <c r="AT12" s="22"/>
      <c r="AU12" s="3"/>
      <c r="AV12" s="22"/>
      <c r="AW12" s="3"/>
      <c r="AX12" s="3"/>
    </row>
    <row r="13" spans="1:50" ht="15.75" x14ac:dyDescent="0.25">
      <c r="A13" s="3"/>
      <c r="C13" s="3"/>
      <c r="D13" s="3"/>
      <c r="E13" s="3"/>
      <c r="F13" s="22"/>
      <c r="G13" s="3"/>
      <c r="H13" s="22"/>
      <c r="I13" s="3"/>
      <c r="J13" s="22"/>
      <c r="K13" s="3"/>
      <c r="L13" s="22"/>
      <c r="M13" s="3"/>
      <c r="N13" s="22"/>
      <c r="O13" s="3"/>
      <c r="P13" s="22"/>
      <c r="Q13" s="3"/>
      <c r="R13" s="22"/>
      <c r="S13" s="3"/>
      <c r="T13" s="22"/>
      <c r="U13" s="3"/>
      <c r="V13" s="22"/>
      <c r="W13" s="3"/>
      <c r="X13" s="22"/>
      <c r="Y13" s="3"/>
      <c r="Z13" s="22"/>
      <c r="AA13" s="3"/>
      <c r="AB13" s="22"/>
      <c r="AC13" s="3"/>
      <c r="AD13" s="22"/>
      <c r="AE13" s="3"/>
      <c r="AF13" s="22"/>
      <c r="AG13" s="3"/>
      <c r="AH13" s="22"/>
      <c r="AI13" s="3"/>
      <c r="AJ13" s="22"/>
      <c r="AK13" s="3"/>
      <c r="AL13" s="22"/>
      <c r="AM13" s="3"/>
      <c r="AN13" s="22"/>
      <c r="AO13" s="3"/>
      <c r="AP13" s="22"/>
      <c r="AQ13" s="3"/>
      <c r="AR13" s="22"/>
      <c r="AS13" s="3"/>
      <c r="AT13" s="22"/>
      <c r="AU13" s="3"/>
      <c r="AV13" s="22"/>
      <c r="AW13" s="3"/>
      <c r="AX13" s="3"/>
    </row>
    <row r="14" spans="1:50" ht="15.75" x14ac:dyDescent="0.25">
      <c r="A14" s="3"/>
      <c r="C14" s="3"/>
      <c r="D14" s="3"/>
      <c r="E14" s="3"/>
      <c r="F14" s="22"/>
      <c r="G14" s="3"/>
      <c r="H14" s="22"/>
      <c r="I14" s="3"/>
      <c r="J14" s="22"/>
      <c r="K14" s="3"/>
      <c r="L14" s="22"/>
      <c r="M14" s="3"/>
      <c r="N14" s="22"/>
      <c r="O14" s="3"/>
      <c r="P14" s="22"/>
      <c r="Q14" s="3"/>
      <c r="R14" s="22"/>
      <c r="S14" s="3"/>
      <c r="T14" s="22"/>
      <c r="U14" s="3"/>
      <c r="V14" s="22"/>
      <c r="W14" s="3"/>
      <c r="X14" s="22"/>
      <c r="Y14" s="3"/>
      <c r="Z14" s="22"/>
      <c r="AA14" s="3"/>
      <c r="AB14" s="22"/>
      <c r="AC14" s="3"/>
      <c r="AD14" s="22"/>
      <c r="AE14" s="3"/>
      <c r="AF14" s="22"/>
      <c r="AG14" s="3"/>
      <c r="AH14" s="22"/>
      <c r="AI14" s="3"/>
      <c r="AJ14" s="22"/>
      <c r="AK14" s="3"/>
      <c r="AL14" s="22"/>
      <c r="AM14" s="3"/>
      <c r="AN14" s="22"/>
      <c r="AO14" s="3"/>
      <c r="AP14" s="22"/>
      <c r="AQ14" s="3"/>
      <c r="AR14" s="22"/>
      <c r="AS14" s="3"/>
      <c r="AT14" s="22"/>
      <c r="AU14" s="3"/>
      <c r="AV14" s="22"/>
      <c r="AW14" s="3"/>
      <c r="AX14" s="3"/>
    </row>
    <row r="15" spans="1:50" ht="15.75" x14ac:dyDescent="0.25">
      <c r="A15" s="3"/>
      <c r="C15" s="3"/>
      <c r="D15" s="3"/>
      <c r="E15" s="3"/>
      <c r="F15" s="22"/>
      <c r="G15" s="3"/>
      <c r="H15" s="22"/>
      <c r="I15" s="3"/>
      <c r="J15" s="22"/>
      <c r="K15" s="3"/>
      <c r="L15" s="22"/>
      <c r="M15" s="3"/>
      <c r="N15" s="22"/>
      <c r="O15" s="3"/>
      <c r="P15" s="22"/>
      <c r="Q15" s="3"/>
      <c r="R15" s="22"/>
      <c r="S15" s="3"/>
      <c r="T15" s="22"/>
      <c r="U15" s="3"/>
      <c r="V15" s="22"/>
      <c r="W15" s="3"/>
      <c r="X15" s="22"/>
      <c r="Y15" s="3"/>
      <c r="Z15" s="22"/>
      <c r="AA15" s="3"/>
      <c r="AB15" s="22"/>
      <c r="AC15" s="3"/>
      <c r="AD15" s="22"/>
      <c r="AE15" s="3"/>
      <c r="AF15" s="22"/>
      <c r="AG15" s="3"/>
      <c r="AH15" s="22"/>
      <c r="AI15" s="3"/>
      <c r="AJ15" s="22"/>
      <c r="AK15" s="3"/>
      <c r="AL15" s="22"/>
      <c r="AM15" s="3"/>
      <c r="AN15" s="22"/>
      <c r="AO15" s="3"/>
      <c r="AP15" s="22"/>
      <c r="AQ15" s="3"/>
      <c r="AR15" s="22"/>
      <c r="AS15" s="3"/>
      <c r="AT15" s="22"/>
      <c r="AU15" s="3"/>
      <c r="AV15" s="22"/>
      <c r="AW15" s="3"/>
      <c r="AX15" s="3"/>
    </row>
    <row r="16" spans="1:50" ht="15.75" x14ac:dyDescent="0.25">
      <c r="A16" s="3"/>
      <c r="C16" s="3"/>
      <c r="D16" s="3"/>
      <c r="E16" s="3"/>
      <c r="F16" s="22"/>
      <c r="G16" s="3"/>
      <c r="H16" s="22"/>
      <c r="I16" s="3"/>
      <c r="J16" s="22"/>
      <c r="K16" s="3"/>
      <c r="L16" s="22"/>
      <c r="M16" s="3"/>
      <c r="N16" s="22"/>
      <c r="O16" s="3"/>
      <c r="P16" s="22"/>
      <c r="Q16" s="3"/>
      <c r="R16" s="22"/>
      <c r="S16" s="3"/>
      <c r="T16" s="22"/>
      <c r="U16" s="3"/>
      <c r="V16" s="22"/>
      <c r="W16" s="3"/>
      <c r="X16" s="22"/>
      <c r="Y16" s="3"/>
      <c r="Z16" s="22"/>
      <c r="AA16" s="3"/>
      <c r="AB16" s="22"/>
      <c r="AC16" s="3"/>
      <c r="AD16" s="22"/>
      <c r="AE16" s="3"/>
      <c r="AF16" s="22"/>
      <c r="AG16" s="3"/>
      <c r="AH16" s="22"/>
      <c r="AI16" s="3"/>
      <c r="AJ16" s="22"/>
      <c r="AK16" s="3"/>
      <c r="AL16" s="22"/>
      <c r="AM16" s="3"/>
      <c r="AN16" s="22"/>
      <c r="AO16" s="3"/>
      <c r="AP16" s="22"/>
      <c r="AQ16" s="3"/>
      <c r="AR16" s="22"/>
      <c r="AS16" s="3"/>
      <c r="AT16" s="22"/>
      <c r="AU16" s="3"/>
      <c r="AV16" s="22"/>
      <c r="AW16" s="3"/>
      <c r="AX16" s="3"/>
    </row>
    <row r="17" spans="1:50" ht="15.75" x14ac:dyDescent="0.25">
      <c r="A17" s="3"/>
      <c r="C17" s="3"/>
      <c r="D17" s="3"/>
      <c r="E17" s="3"/>
      <c r="F17" s="22"/>
      <c r="G17" s="3"/>
      <c r="H17" s="22"/>
      <c r="I17" s="3"/>
      <c r="J17" s="22"/>
      <c r="K17" s="3"/>
      <c r="L17" s="22"/>
      <c r="M17" s="3"/>
      <c r="N17" s="22"/>
      <c r="O17" s="3"/>
      <c r="P17" s="22"/>
      <c r="Q17" s="3"/>
      <c r="R17" s="22"/>
      <c r="S17" s="3"/>
      <c r="T17" s="22"/>
      <c r="U17" s="3"/>
      <c r="V17" s="22"/>
      <c r="W17" s="3"/>
      <c r="X17" s="22"/>
      <c r="Y17" s="3"/>
      <c r="Z17" s="22"/>
      <c r="AA17" s="3"/>
      <c r="AB17" s="22"/>
      <c r="AC17" s="3"/>
      <c r="AD17" s="22"/>
      <c r="AE17" s="3"/>
      <c r="AF17" s="22"/>
      <c r="AG17" s="3"/>
      <c r="AH17" s="22"/>
      <c r="AI17" s="3"/>
      <c r="AJ17" s="22"/>
      <c r="AK17" s="3"/>
      <c r="AL17" s="22"/>
      <c r="AM17" s="3"/>
      <c r="AN17" s="22"/>
      <c r="AO17" s="3"/>
      <c r="AP17" s="22"/>
      <c r="AQ17" s="3"/>
      <c r="AR17" s="22"/>
      <c r="AS17" s="3"/>
      <c r="AT17" s="22"/>
      <c r="AU17" s="3"/>
      <c r="AV17" s="22"/>
      <c r="AW17" s="3"/>
      <c r="AX17" s="3"/>
    </row>
    <row r="18" spans="1:50" ht="15.75" x14ac:dyDescent="0.25">
      <c r="A18" s="3"/>
      <c r="C18" s="3"/>
      <c r="D18" s="3"/>
      <c r="E18" s="3"/>
      <c r="F18" s="22"/>
      <c r="G18" s="3"/>
      <c r="H18" s="22"/>
      <c r="I18" s="3"/>
      <c r="J18" s="22"/>
      <c r="K18" s="3"/>
      <c r="L18" s="22"/>
      <c r="M18" s="3"/>
      <c r="N18" s="22"/>
      <c r="O18" s="3"/>
      <c r="P18" s="22"/>
      <c r="Q18" s="3"/>
      <c r="R18" s="22"/>
      <c r="S18" s="3"/>
      <c r="T18" s="22"/>
      <c r="U18" s="3"/>
      <c r="V18" s="22"/>
      <c r="W18" s="3"/>
      <c r="X18" s="22"/>
      <c r="Y18" s="3"/>
      <c r="Z18" s="22"/>
      <c r="AA18" s="3"/>
      <c r="AB18" s="22"/>
      <c r="AC18" s="3"/>
      <c r="AD18" s="22"/>
      <c r="AE18" s="3"/>
      <c r="AF18" s="22"/>
      <c r="AG18" s="3"/>
      <c r="AH18" s="22"/>
      <c r="AI18" s="3"/>
      <c r="AJ18" s="22"/>
      <c r="AK18" s="3"/>
      <c r="AL18" s="22"/>
      <c r="AM18" s="3"/>
      <c r="AN18" s="22"/>
      <c r="AO18" s="3"/>
      <c r="AP18" s="22"/>
      <c r="AQ18" s="3"/>
      <c r="AR18" s="22"/>
      <c r="AS18" s="3"/>
      <c r="AT18" s="22"/>
      <c r="AU18" s="3"/>
      <c r="AV18" s="22"/>
      <c r="AW18" s="3"/>
      <c r="AX18" s="3"/>
    </row>
    <row r="19" spans="1:50" ht="15.75" x14ac:dyDescent="0.25">
      <c r="A19" s="3"/>
      <c r="C19" s="3"/>
      <c r="D19" s="3"/>
      <c r="E19" s="3"/>
      <c r="F19" s="22"/>
      <c r="G19" s="3"/>
      <c r="H19" s="22"/>
      <c r="I19" s="3"/>
      <c r="J19" s="22"/>
      <c r="K19" s="3"/>
      <c r="L19" s="22"/>
      <c r="M19" s="3"/>
      <c r="N19" s="22"/>
      <c r="O19" s="3"/>
      <c r="P19" s="22"/>
      <c r="Q19" s="3"/>
      <c r="R19" s="22"/>
      <c r="S19" s="3"/>
      <c r="T19" s="22"/>
      <c r="U19" s="3"/>
      <c r="V19" s="22"/>
      <c r="W19" s="3"/>
      <c r="X19" s="22"/>
      <c r="Y19" s="3"/>
      <c r="Z19" s="22"/>
      <c r="AA19" s="3"/>
      <c r="AB19" s="22"/>
      <c r="AC19" s="3"/>
      <c r="AD19" s="22"/>
      <c r="AE19" s="3"/>
      <c r="AF19" s="22"/>
      <c r="AG19" s="3"/>
      <c r="AH19" s="22"/>
      <c r="AI19" s="3"/>
      <c r="AJ19" s="22"/>
      <c r="AK19" s="3"/>
      <c r="AL19" s="22"/>
      <c r="AM19" s="3"/>
      <c r="AN19" s="22"/>
      <c r="AO19" s="3"/>
      <c r="AP19" s="22"/>
      <c r="AQ19" s="3"/>
      <c r="AR19" s="22"/>
      <c r="AS19" s="3"/>
      <c r="AT19" s="22"/>
      <c r="AU19" s="3"/>
      <c r="AV19" s="22"/>
      <c r="AW19" s="3"/>
      <c r="AX19" s="3"/>
    </row>
    <row r="20" spans="1:50" ht="15.75" x14ac:dyDescent="0.25">
      <c r="A20" s="3"/>
      <c r="C20" s="3"/>
      <c r="D20" s="3"/>
      <c r="E20" s="3"/>
      <c r="F20" s="22"/>
      <c r="G20" s="3"/>
      <c r="H20" s="22"/>
      <c r="I20" s="3"/>
      <c r="J20" s="22"/>
      <c r="K20" s="3"/>
      <c r="L20" s="22"/>
      <c r="M20" s="3"/>
      <c r="N20" s="22"/>
      <c r="O20" s="3"/>
      <c r="P20" s="22"/>
      <c r="Q20" s="3"/>
      <c r="R20" s="22"/>
      <c r="S20" s="3"/>
      <c r="T20" s="22"/>
      <c r="U20" s="3"/>
      <c r="V20" s="22"/>
      <c r="W20" s="3"/>
      <c r="X20" s="22"/>
      <c r="Y20" s="3"/>
      <c r="Z20" s="22"/>
      <c r="AA20" s="3"/>
      <c r="AB20" s="22"/>
      <c r="AC20" s="3"/>
      <c r="AD20" s="22"/>
      <c r="AE20" s="3"/>
      <c r="AF20" s="22"/>
      <c r="AG20" s="3"/>
      <c r="AH20" s="22"/>
      <c r="AI20" s="3"/>
      <c r="AJ20" s="22"/>
      <c r="AK20" s="3"/>
      <c r="AL20" s="22"/>
      <c r="AM20" s="3"/>
      <c r="AN20" s="22"/>
      <c r="AO20" s="3"/>
      <c r="AP20" s="22"/>
      <c r="AQ20" s="3"/>
      <c r="AR20" s="22"/>
      <c r="AS20" s="3"/>
      <c r="AT20" s="22"/>
      <c r="AU20" s="3"/>
      <c r="AV20" s="22"/>
      <c r="AW20" s="3"/>
      <c r="AX20" s="3"/>
    </row>
    <row r="21" spans="1:50" ht="15.75" x14ac:dyDescent="0.25">
      <c r="A21" s="3"/>
      <c r="C21" s="3"/>
      <c r="D21" s="3"/>
      <c r="E21" s="3"/>
      <c r="F21" s="22"/>
      <c r="G21" s="3"/>
      <c r="H21" s="22"/>
      <c r="I21" s="3"/>
      <c r="J21" s="22"/>
      <c r="K21" s="3"/>
      <c r="L21" s="22"/>
      <c r="M21" s="3"/>
      <c r="N21" s="22"/>
      <c r="O21" s="3"/>
      <c r="P21" s="22"/>
      <c r="Q21" s="3"/>
      <c r="R21" s="22"/>
      <c r="S21" s="3"/>
      <c r="T21" s="22"/>
      <c r="U21" s="3"/>
      <c r="V21" s="22"/>
      <c r="W21" s="3"/>
      <c r="X21" s="22"/>
      <c r="Y21" s="3"/>
      <c r="Z21" s="22"/>
      <c r="AA21" s="3"/>
      <c r="AB21" s="22"/>
      <c r="AC21" s="3"/>
      <c r="AD21" s="22"/>
      <c r="AE21" s="3"/>
      <c r="AF21" s="22"/>
      <c r="AG21" s="3"/>
      <c r="AH21" s="22"/>
      <c r="AI21" s="3"/>
      <c r="AJ21" s="22"/>
      <c r="AK21" s="3"/>
      <c r="AL21" s="22"/>
      <c r="AM21" s="3"/>
      <c r="AN21" s="22"/>
      <c r="AO21" s="3"/>
      <c r="AP21" s="22"/>
      <c r="AQ21" s="3"/>
      <c r="AR21" s="22"/>
      <c r="AS21" s="3"/>
      <c r="AT21" s="22"/>
      <c r="AU21" s="3"/>
      <c r="AV21" s="22"/>
      <c r="AW21" s="3"/>
      <c r="AX21" s="3"/>
    </row>
    <row r="22" spans="1:50" ht="15.75" x14ac:dyDescent="0.25">
      <c r="A22" s="3"/>
      <c r="C22" s="3"/>
      <c r="D22" s="3"/>
      <c r="E22" s="3"/>
      <c r="F22" s="22"/>
      <c r="G22" s="3"/>
      <c r="H22" s="22"/>
      <c r="I22" s="3"/>
      <c r="J22" s="22"/>
      <c r="K22" s="3"/>
      <c r="L22" s="22"/>
      <c r="M22" s="3"/>
      <c r="N22" s="22"/>
      <c r="O22" s="3"/>
      <c r="P22" s="22"/>
      <c r="Q22" s="3"/>
      <c r="R22" s="22"/>
      <c r="S22" s="3"/>
      <c r="T22" s="22"/>
      <c r="U22" s="3"/>
      <c r="V22" s="22"/>
      <c r="W22" s="3"/>
      <c r="X22" s="22"/>
      <c r="Y22" s="3"/>
      <c r="Z22" s="22"/>
      <c r="AA22" s="3"/>
      <c r="AB22" s="22"/>
      <c r="AC22" s="3"/>
      <c r="AD22" s="22"/>
      <c r="AE22" s="3"/>
      <c r="AF22" s="22"/>
      <c r="AG22" s="3"/>
      <c r="AH22" s="22"/>
      <c r="AI22" s="3"/>
      <c r="AJ22" s="22"/>
      <c r="AK22" s="3"/>
      <c r="AL22" s="22"/>
      <c r="AM22" s="3"/>
      <c r="AN22" s="22"/>
      <c r="AO22" s="3"/>
      <c r="AP22" s="22"/>
      <c r="AQ22" s="3"/>
      <c r="AR22" s="22"/>
      <c r="AS22" s="3"/>
      <c r="AT22" s="22"/>
      <c r="AU22" s="3"/>
      <c r="AV22" s="22"/>
      <c r="AW22" s="3"/>
      <c r="AX22" s="3"/>
    </row>
    <row r="23" spans="1:50" ht="15.75" x14ac:dyDescent="0.25">
      <c r="A23" s="3"/>
      <c r="C23" s="3"/>
      <c r="D23" s="3"/>
      <c r="E23" s="3"/>
      <c r="F23" s="22"/>
      <c r="G23" s="3"/>
      <c r="H23" s="22"/>
      <c r="I23" s="3"/>
      <c r="J23" s="22"/>
      <c r="K23" s="3"/>
      <c r="L23" s="22"/>
      <c r="M23" s="3"/>
      <c r="N23" s="22"/>
      <c r="O23" s="3"/>
      <c r="P23" s="22"/>
      <c r="Q23" s="3"/>
      <c r="R23" s="22"/>
      <c r="S23" s="3"/>
      <c r="T23" s="22"/>
      <c r="U23" s="3"/>
      <c r="V23" s="22"/>
      <c r="W23" s="3"/>
      <c r="X23" s="22"/>
      <c r="Y23" s="3"/>
      <c r="Z23" s="22"/>
      <c r="AA23" s="3"/>
      <c r="AB23" s="22"/>
      <c r="AC23" s="3"/>
      <c r="AD23" s="22"/>
      <c r="AE23" s="3"/>
      <c r="AF23" s="22"/>
      <c r="AG23" s="3"/>
      <c r="AH23" s="22"/>
      <c r="AI23" s="3"/>
      <c r="AJ23" s="22"/>
      <c r="AK23" s="3"/>
      <c r="AL23" s="22"/>
      <c r="AM23" s="3"/>
      <c r="AN23" s="22"/>
      <c r="AO23" s="3"/>
      <c r="AP23" s="22"/>
      <c r="AQ23" s="3"/>
      <c r="AR23" s="22"/>
      <c r="AS23" s="3"/>
      <c r="AT23" s="22"/>
      <c r="AU23" s="3"/>
      <c r="AV23" s="22"/>
      <c r="AW23" s="3"/>
      <c r="AX23" s="3"/>
    </row>
    <row r="24" spans="1:50" ht="15.75" x14ac:dyDescent="0.25">
      <c r="A24" s="3"/>
      <c r="C24" s="3"/>
      <c r="D24" s="3"/>
      <c r="E24" s="3"/>
      <c r="F24" s="22"/>
      <c r="G24" s="3"/>
      <c r="H24" s="22"/>
      <c r="I24" s="3"/>
      <c r="J24" s="22"/>
      <c r="K24" s="3"/>
      <c r="L24" s="22"/>
      <c r="M24" s="3"/>
      <c r="N24" s="22"/>
      <c r="O24" s="3"/>
      <c r="P24" s="22"/>
      <c r="Q24" s="3"/>
      <c r="R24" s="22"/>
      <c r="S24" s="3"/>
      <c r="T24" s="22"/>
      <c r="U24" s="3"/>
      <c r="V24" s="22"/>
      <c r="W24" s="3"/>
      <c r="X24" s="22"/>
      <c r="Y24" s="3"/>
      <c r="Z24" s="22"/>
      <c r="AA24" s="3"/>
      <c r="AB24" s="22"/>
      <c r="AC24" s="3"/>
      <c r="AD24" s="22"/>
      <c r="AE24" s="3"/>
      <c r="AF24" s="22"/>
      <c r="AG24" s="3"/>
      <c r="AH24" s="22"/>
      <c r="AI24" s="3"/>
      <c r="AJ24" s="22"/>
      <c r="AK24" s="3"/>
      <c r="AL24" s="22"/>
      <c r="AM24" s="3"/>
      <c r="AN24" s="22"/>
      <c r="AO24" s="3"/>
      <c r="AP24" s="22"/>
      <c r="AQ24" s="3"/>
      <c r="AR24" s="22"/>
      <c r="AS24" s="3"/>
      <c r="AT24" s="22"/>
      <c r="AU24" s="3"/>
      <c r="AV24" s="22"/>
      <c r="AW24" s="3"/>
      <c r="AX24" s="3"/>
    </row>
    <row r="25" spans="1:50" ht="15.75" x14ac:dyDescent="0.25">
      <c r="A25" s="3"/>
      <c r="C25" s="3"/>
      <c r="D25" s="3"/>
      <c r="E25" s="3"/>
      <c r="F25" s="22"/>
      <c r="G25" s="3"/>
      <c r="H25" s="22"/>
      <c r="I25" s="3"/>
      <c r="J25" s="22"/>
      <c r="K25" s="3"/>
      <c r="L25" s="22"/>
      <c r="M25" s="3"/>
      <c r="N25" s="22"/>
      <c r="O25" s="3"/>
      <c r="P25" s="22"/>
      <c r="Q25" s="3"/>
      <c r="R25" s="22"/>
      <c r="S25" s="3"/>
      <c r="T25" s="22"/>
      <c r="U25" s="3"/>
      <c r="V25" s="22"/>
      <c r="W25" s="3"/>
      <c r="X25" s="22"/>
      <c r="Y25" s="3"/>
      <c r="Z25" s="22"/>
      <c r="AA25" s="3"/>
      <c r="AB25" s="22"/>
      <c r="AC25" s="3"/>
      <c r="AD25" s="22"/>
      <c r="AE25" s="3"/>
      <c r="AF25" s="22"/>
      <c r="AG25" s="3"/>
      <c r="AH25" s="22"/>
      <c r="AI25" s="3"/>
      <c r="AJ25" s="22"/>
      <c r="AK25" s="3"/>
      <c r="AL25" s="22"/>
      <c r="AM25" s="3"/>
      <c r="AN25" s="22"/>
      <c r="AO25" s="3"/>
      <c r="AP25" s="22"/>
      <c r="AQ25" s="3"/>
      <c r="AR25" s="22"/>
      <c r="AS25" s="3"/>
      <c r="AT25" s="22"/>
      <c r="AU25" s="3"/>
      <c r="AV25" s="22"/>
      <c r="AW25" s="3"/>
      <c r="AX25" s="3"/>
    </row>
    <row r="26" spans="1:50" ht="15.75" x14ac:dyDescent="0.25">
      <c r="A26" s="3"/>
      <c r="C26" s="3"/>
      <c r="D26" s="3"/>
      <c r="E26" s="3"/>
      <c r="F26" s="22"/>
      <c r="G26" s="3"/>
      <c r="H26" s="22"/>
      <c r="I26" s="3"/>
      <c r="J26" s="22"/>
      <c r="K26" s="3"/>
      <c r="L26" s="22"/>
      <c r="M26" s="3"/>
      <c r="N26" s="22"/>
      <c r="O26" s="3"/>
      <c r="P26" s="22"/>
      <c r="Q26" s="3"/>
      <c r="R26" s="22"/>
      <c r="S26" s="3"/>
      <c r="T26" s="22"/>
      <c r="U26" s="3"/>
      <c r="V26" s="22"/>
      <c r="W26" s="3"/>
      <c r="X26" s="22"/>
      <c r="Y26" s="3"/>
      <c r="Z26" s="22"/>
      <c r="AA26" s="3"/>
      <c r="AB26" s="22"/>
      <c r="AC26" s="3"/>
      <c r="AD26" s="22"/>
      <c r="AE26" s="3"/>
      <c r="AF26" s="22"/>
      <c r="AG26" s="3"/>
      <c r="AH26" s="22"/>
      <c r="AI26" s="3"/>
      <c r="AJ26" s="22"/>
      <c r="AK26" s="3"/>
      <c r="AL26" s="22"/>
      <c r="AM26" s="3"/>
      <c r="AN26" s="22"/>
      <c r="AO26" s="3"/>
      <c r="AP26" s="22"/>
      <c r="AQ26" s="3"/>
      <c r="AR26" s="22"/>
      <c r="AS26" s="3"/>
      <c r="AT26" s="22"/>
      <c r="AU26" s="3"/>
      <c r="AV26" s="22"/>
      <c r="AW26" s="3"/>
      <c r="AX26" s="3"/>
    </row>
    <row r="27" spans="1:50" ht="15.75" x14ac:dyDescent="0.25">
      <c r="A27" s="3"/>
      <c r="C27" s="3"/>
      <c r="D27" s="3"/>
      <c r="E27" s="3"/>
      <c r="F27" s="22"/>
      <c r="G27" s="3"/>
      <c r="H27" s="22"/>
      <c r="I27" s="3"/>
      <c r="J27" s="22"/>
      <c r="K27" s="3"/>
      <c r="L27" s="22"/>
      <c r="M27" s="3"/>
      <c r="N27" s="22"/>
      <c r="O27" s="3"/>
      <c r="P27" s="22"/>
      <c r="Q27" s="3"/>
      <c r="R27" s="22"/>
      <c r="S27" s="3"/>
      <c r="T27" s="22"/>
      <c r="U27" s="3"/>
      <c r="V27" s="22"/>
      <c r="W27" s="3"/>
      <c r="X27" s="22"/>
      <c r="Y27" s="3"/>
      <c r="Z27" s="22"/>
      <c r="AA27" s="3"/>
      <c r="AB27" s="22"/>
      <c r="AC27" s="3"/>
      <c r="AD27" s="22"/>
      <c r="AE27" s="3"/>
      <c r="AF27" s="22"/>
      <c r="AG27" s="3"/>
      <c r="AH27" s="22"/>
      <c r="AI27" s="3"/>
      <c r="AJ27" s="22"/>
      <c r="AK27" s="3"/>
      <c r="AL27" s="22"/>
      <c r="AM27" s="3"/>
      <c r="AN27" s="22"/>
      <c r="AO27" s="3"/>
      <c r="AP27" s="22"/>
      <c r="AQ27" s="3"/>
      <c r="AR27" s="22"/>
      <c r="AS27" s="3"/>
      <c r="AT27" s="22"/>
      <c r="AU27" s="3"/>
      <c r="AV27" s="22"/>
      <c r="AW27" s="3"/>
      <c r="AX27" s="3"/>
    </row>
    <row r="28" spans="1:50" ht="15.75" x14ac:dyDescent="0.25">
      <c r="A28" s="3"/>
      <c r="C28" s="3"/>
      <c r="D28" s="3"/>
      <c r="E28" s="3"/>
      <c r="F28" s="22"/>
      <c r="G28" s="3"/>
      <c r="H28" s="22"/>
      <c r="I28" s="3"/>
      <c r="J28" s="22"/>
      <c r="K28" s="3"/>
      <c r="L28" s="22"/>
      <c r="M28" s="3"/>
      <c r="N28" s="22"/>
      <c r="O28" s="3"/>
      <c r="P28" s="22"/>
      <c r="Q28" s="3"/>
      <c r="R28" s="22"/>
      <c r="S28" s="3"/>
      <c r="T28" s="22"/>
      <c r="U28" s="3"/>
      <c r="V28" s="22"/>
      <c r="W28" s="3"/>
      <c r="X28" s="22"/>
      <c r="Y28" s="3"/>
      <c r="Z28" s="22"/>
      <c r="AA28" s="3"/>
      <c r="AB28" s="22"/>
      <c r="AC28" s="3"/>
      <c r="AD28" s="22"/>
      <c r="AE28" s="3"/>
      <c r="AF28" s="22"/>
      <c r="AG28" s="3"/>
      <c r="AH28" s="22"/>
      <c r="AI28" s="3"/>
      <c r="AJ28" s="22"/>
      <c r="AK28" s="3"/>
      <c r="AL28" s="22"/>
      <c r="AM28" s="3"/>
      <c r="AN28" s="22"/>
      <c r="AO28" s="3"/>
      <c r="AP28" s="22"/>
      <c r="AQ28" s="3"/>
      <c r="AR28" s="22"/>
      <c r="AS28" s="3"/>
      <c r="AT28" s="22"/>
      <c r="AU28" s="3"/>
      <c r="AV28" s="22"/>
      <c r="AW28" s="3"/>
      <c r="AX28" s="3"/>
    </row>
    <row r="29" spans="1:50" ht="15.75" x14ac:dyDescent="0.25">
      <c r="A29" s="3"/>
      <c r="C29" s="3"/>
      <c r="D29" s="3"/>
      <c r="E29" s="3"/>
      <c r="F29" s="22"/>
      <c r="G29" s="3"/>
      <c r="H29" s="22"/>
      <c r="I29" s="3"/>
      <c r="J29" s="22"/>
      <c r="K29" s="3"/>
      <c r="L29" s="22"/>
      <c r="M29" s="3"/>
      <c r="N29" s="22"/>
      <c r="O29" s="3"/>
      <c r="P29" s="22"/>
      <c r="Q29" s="3"/>
      <c r="R29" s="22"/>
      <c r="S29" s="3"/>
      <c r="T29" s="22"/>
      <c r="U29" s="3"/>
      <c r="V29" s="22"/>
      <c r="W29" s="3"/>
      <c r="X29" s="22"/>
      <c r="Y29" s="3"/>
      <c r="Z29" s="22"/>
      <c r="AA29" s="3"/>
      <c r="AB29" s="22"/>
      <c r="AC29" s="3"/>
      <c r="AD29" s="22"/>
      <c r="AE29" s="3"/>
      <c r="AF29" s="22"/>
      <c r="AG29" s="3"/>
      <c r="AH29" s="22"/>
      <c r="AI29" s="3"/>
      <c r="AJ29" s="22"/>
      <c r="AK29" s="3"/>
      <c r="AL29" s="22"/>
      <c r="AM29" s="3"/>
      <c r="AN29" s="22"/>
      <c r="AO29" s="3"/>
      <c r="AP29" s="22"/>
      <c r="AQ29" s="3"/>
      <c r="AR29" s="22"/>
      <c r="AS29" s="3"/>
      <c r="AT29" s="22"/>
      <c r="AU29" s="3"/>
      <c r="AV29" s="22"/>
      <c r="AW29" s="3"/>
      <c r="AX29" s="3"/>
    </row>
    <row r="30" spans="1:50" ht="15.75" x14ac:dyDescent="0.25">
      <c r="A30" s="3"/>
      <c r="C30" s="3"/>
      <c r="D30" s="3"/>
      <c r="E30" s="3"/>
      <c r="F30" s="22"/>
      <c r="G30" s="3"/>
      <c r="H30" s="22"/>
      <c r="I30" s="3"/>
      <c r="J30" s="22"/>
      <c r="K30" s="3"/>
      <c r="L30" s="22"/>
      <c r="M30" s="3"/>
      <c r="N30" s="22"/>
      <c r="O30" s="3"/>
      <c r="P30" s="22"/>
      <c r="Q30" s="3"/>
      <c r="R30" s="22"/>
      <c r="S30" s="3"/>
      <c r="T30" s="22"/>
      <c r="U30" s="3"/>
      <c r="V30" s="22"/>
      <c r="W30" s="3"/>
      <c r="X30" s="22"/>
      <c r="Y30" s="3"/>
      <c r="Z30" s="22"/>
      <c r="AA30" s="3"/>
      <c r="AB30" s="22"/>
      <c r="AC30" s="3"/>
      <c r="AD30" s="22"/>
      <c r="AE30" s="3"/>
      <c r="AF30" s="22"/>
      <c r="AG30" s="3"/>
      <c r="AH30" s="22"/>
      <c r="AI30" s="3"/>
      <c r="AJ30" s="22"/>
      <c r="AK30" s="3"/>
      <c r="AL30" s="22"/>
      <c r="AM30" s="3"/>
      <c r="AN30" s="22"/>
      <c r="AO30" s="3"/>
      <c r="AP30" s="22"/>
      <c r="AQ30" s="3"/>
      <c r="AR30" s="22"/>
      <c r="AS30" s="3"/>
      <c r="AT30" s="22"/>
      <c r="AU30" s="3"/>
      <c r="AV30" s="22"/>
      <c r="AW30" s="3"/>
      <c r="AX30" s="3"/>
    </row>
    <row r="31" spans="1:50" ht="15.75" x14ac:dyDescent="0.25">
      <c r="A31" s="3"/>
      <c r="C31" s="3"/>
      <c r="D31" s="3"/>
      <c r="E31" s="3"/>
      <c r="F31" s="22"/>
      <c r="G31" s="3"/>
      <c r="H31" s="22"/>
      <c r="I31" s="3"/>
      <c r="J31" s="22"/>
      <c r="K31" s="3"/>
      <c r="L31" s="22"/>
      <c r="M31" s="3"/>
      <c r="N31" s="22"/>
      <c r="O31" s="3"/>
      <c r="P31" s="22"/>
      <c r="Q31" s="3"/>
      <c r="R31" s="22"/>
      <c r="S31" s="3"/>
      <c r="T31" s="22"/>
      <c r="U31" s="3"/>
      <c r="V31" s="22"/>
      <c r="W31" s="3"/>
      <c r="X31" s="22"/>
      <c r="Y31" s="3"/>
      <c r="Z31" s="22"/>
      <c r="AA31" s="3"/>
      <c r="AB31" s="22"/>
      <c r="AC31" s="3"/>
      <c r="AD31" s="22"/>
      <c r="AE31" s="3"/>
      <c r="AF31" s="22"/>
      <c r="AG31" s="3"/>
      <c r="AH31" s="22"/>
      <c r="AI31" s="3"/>
      <c r="AJ31" s="22"/>
      <c r="AK31" s="3"/>
      <c r="AL31" s="22"/>
      <c r="AM31" s="3"/>
      <c r="AN31" s="22"/>
      <c r="AO31" s="3"/>
      <c r="AP31" s="22"/>
      <c r="AQ31" s="3"/>
      <c r="AR31" s="22"/>
      <c r="AS31" s="3"/>
      <c r="AT31" s="22"/>
      <c r="AU31" s="3"/>
      <c r="AV31" s="22"/>
      <c r="AW31" s="3"/>
      <c r="AX31" s="3"/>
    </row>
    <row r="32" spans="1:50" ht="15.75" x14ac:dyDescent="0.25">
      <c r="A32" s="3" t="s">
        <v>106</v>
      </c>
      <c r="B32">
        <f>COUNTA(A2:A31)</f>
        <v>1</v>
      </c>
      <c r="D32" t="s">
        <v>188</v>
      </c>
      <c r="F32" s="4">
        <f>SUM(F2:F31)</f>
        <v>0</v>
      </c>
      <c r="H32" s="4">
        <f>SUM(H2:H31)</f>
        <v>0</v>
      </c>
      <c r="J32" s="4">
        <f>SUM(J2:J31)</f>
        <v>0</v>
      </c>
      <c r="L32" s="4">
        <f>SUM(L2:L31)</f>
        <v>0</v>
      </c>
      <c r="N32" s="4">
        <f>SUM(N2:N31)</f>
        <v>0</v>
      </c>
      <c r="P32" s="4">
        <f>SUM(P2:P31)</f>
        <v>0</v>
      </c>
      <c r="R32" s="4">
        <f>SUM(R2:R31)</f>
        <v>0</v>
      </c>
      <c r="T32" s="4">
        <f>SUM(T2:T31)</f>
        <v>0</v>
      </c>
      <c r="V32" s="4">
        <f>SUM(V2:V31)</f>
        <v>0</v>
      </c>
      <c r="X32" s="4">
        <f>SUM(X2:X31)</f>
        <v>0</v>
      </c>
      <c r="Z32" s="4">
        <f>SUM(Z2:Z31)</f>
        <v>0</v>
      </c>
      <c r="AB32" s="4">
        <f>SUM(AB2:AB31)</f>
        <v>0</v>
      </c>
      <c r="AD32" s="4">
        <f>SUM(AD2:AD31)</f>
        <v>0</v>
      </c>
      <c r="AF32" s="4">
        <f>SUM(AF2:AF31)</f>
        <v>0</v>
      </c>
      <c r="AH32" s="4">
        <f>SUM(AH2:AH31)</f>
        <v>0</v>
      </c>
      <c r="AJ32" s="4">
        <f>SUM(AJ2:AJ31)</f>
        <v>0</v>
      </c>
      <c r="AL32" s="4">
        <f>SUM(AL2:AL31)</f>
        <v>0</v>
      </c>
      <c r="AN32" s="4">
        <f>SUM(AN2:AN31)</f>
        <v>0</v>
      </c>
      <c r="AP32" s="4">
        <f>SUM(AP2:AP31)</f>
        <v>0</v>
      </c>
      <c r="AR32" s="4">
        <f>SUM(AR2:AR31)</f>
        <v>0</v>
      </c>
      <c r="AT32" s="4">
        <f>SUM(AT2:AT31)</f>
        <v>0</v>
      </c>
      <c r="AV32" s="4">
        <f>SUM(AV2:AV31)</f>
        <v>0</v>
      </c>
      <c r="AX32">
        <f>SUM(AX2:AX31)</f>
        <v>0</v>
      </c>
    </row>
    <row r="33" spans="1:50" ht="15.75" x14ac:dyDescent="0.25">
      <c r="A33" s="5" t="s">
        <v>107</v>
      </c>
      <c r="B33" s="6"/>
      <c r="C33" s="6"/>
      <c r="D33" s="6"/>
      <c r="E33" s="6"/>
      <c r="F33" s="7">
        <f>F32/$B32</f>
        <v>0</v>
      </c>
      <c r="G33" s="6"/>
      <c r="H33" s="7">
        <f>H32/$B32</f>
        <v>0</v>
      </c>
      <c r="I33" s="6"/>
      <c r="J33" s="7">
        <f>J32/$B32</f>
        <v>0</v>
      </c>
      <c r="K33" s="6"/>
      <c r="L33" s="7">
        <f>L32/$B32</f>
        <v>0</v>
      </c>
      <c r="M33" s="6"/>
      <c r="N33" s="7">
        <f>N32/$B32</f>
        <v>0</v>
      </c>
      <c r="O33" s="6"/>
      <c r="P33" s="7">
        <f>P32/$B32</f>
        <v>0</v>
      </c>
      <c r="Q33" s="6"/>
      <c r="R33" s="7">
        <f>R32/$B32</f>
        <v>0</v>
      </c>
      <c r="S33" s="6"/>
      <c r="T33" s="7">
        <f>T32/$B32</f>
        <v>0</v>
      </c>
      <c r="U33" s="6"/>
      <c r="V33" s="7">
        <f>V32/$B32</f>
        <v>0</v>
      </c>
      <c r="W33" s="6"/>
      <c r="X33" s="7">
        <f>X32/$B32</f>
        <v>0</v>
      </c>
      <c r="Y33" s="6"/>
      <c r="Z33" s="7">
        <f>Z32/$B32</f>
        <v>0</v>
      </c>
      <c r="AA33" s="6"/>
      <c r="AB33" s="7">
        <f>AB32/$B32</f>
        <v>0</v>
      </c>
      <c r="AC33" s="6"/>
      <c r="AD33" s="7">
        <f>AD32/$B32</f>
        <v>0</v>
      </c>
      <c r="AE33" s="6"/>
      <c r="AF33" s="7">
        <f>AF32/$B32</f>
        <v>0</v>
      </c>
      <c r="AG33" s="6"/>
      <c r="AH33" s="7">
        <f>AH32/$B32</f>
        <v>0</v>
      </c>
      <c r="AI33" s="6"/>
      <c r="AJ33" s="7">
        <f>AJ32/$B32</f>
        <v>0</v>
      </c>
      <c r="AK33" s="6"/>
      <c r="AL33" s="7">
        <f>AL32/$B32</f>
        <v>0</v>
      </c>
      <c r="AM33" s="6"/>
      <c r="AN33" s="7">
        <f>AN32/$B32</f>
        <v>0</v>
      </c>
      <c r="AO33" s="6"/>
      <c r="AP33" s="7">
        <f>AP32/$B32</f>
        <v>0</v>
      </c>
      <c r="AQ33" s="6"/>
      <c r="AR33" s="7">
        <f>AR32/$B32</f>
        <v>0</v>
      </c>
      <c r="AS33" s="6"/>
      <c r="AT33" s="7">
        <f>AT32/$B32</f>
        <v>0</v>
      </c>
      <c r="AU33" s="6"/>
      <c r="AV33" s="7">
        <f>AV32/$B32</f>
        <v>0</v>
      </c>
      <c r="AW33" s="6"/>
      <c r="AX33" s="8">
        <f>AX32/$B32</f>
        <v>0</v>
      </c>
    </row>
    <row r="34" spans="1:50" x14ac:dyDescent="0.25">
      <c r="A34" t="s">
        <v>108</v>
      </c>
      <c r="F34" s="9">
        <v>0.81</v>
      </c>
      <c r="G34" s="10"/>
      <c r="H34" s="9">
        <v>0.56000000000000005</v>
      </c>
      <c r="I34" s="10"/>
      <c r="J34" s="9">
        <v>0.623</v>
      </c>
      <c r="K34" s="10"/>
      <c r="L34" s="9">
        <v>0.58399999999999996</v>
      </c>
      <c r="M34" s="10"/>
      <c r="N34" s="9">
        <v>0.28199999999999997</v>
      </c>
      <c r="O34" s="10"/>
      <c r="P34" s="9">
        <v>0.69299999999999995</v>
      </c>
      <c r="Q34" s="10"/>
      <c r="R34" s="9">
        <v>0.505</v>
      </c>
      <c r="S34" s="10"/>
      <c r="T34" s="9">
        <v>0.61399999999999999</v>
      </c>
      <c r="U34" s="10"/>
      <c r="V34" s="9">
        <v>0.69199999999999995</v>
      </c>
      <c r="W34" s="10"/>
      <c r="X34" s="9">
        <v>0.503</v>
      </c>
      <c r="Y34" s="10"/>
      <c r="Z34" s="9">
        <v>0.86699999999999999</v>
      </c>
      <c r="AA34" s="10"/>
      <c r="AB34" s="9">
        <v>0.92800000000000005</v>
      </c>
      <c r="AC34" s="11"/>
      <c r="AD34" s="9">
        <v>0.46500000000000002</v>
      </c>
      <c r="AE34" s="10"/>
      <c r="AF34" s="9">
        <v>0.57799999999999996</v>
      </c>
      <c r="AG34" s="10"/>
      <c r="AH34" s="9">
        <v>0.36299999999999999</v>
      </c>
      <c r="AI34" s="10"/>
      <c r="AJ34" s="9">
        <v>0.72499999999999998</v>
      </c>
      <c r="AK34" s="10"/>
      <c r="AL34" s="9">
        <v>0.36099999999999999</v>
      </c>
      <c r="AM34" s="10"/>
      <c r="AN34" s="9">
        <v>0.59099999999999997</v>
      </c>
      <c r="AO34" s="10"/>
      <c r="AP34" s="9">
        <v>0.58399999999999996</v>
      </c>
      <c r="AQ34" s="10"/>
      <c r="AR34" s="9">
        <v>0.56499999999999995</v>
      </c>
      <c r="AS34" s="10"/>
      <c r="AT34" s="9">
        <v>0.55900000000000005</v>
      </c>
      <c r="AU34" s="10"/>
      <c r="AV34" s="9">
        <v>0.52500000000000002</v>
      </c>
      <c r="AW34" s="10"/>
      <c r="AX34" s="9">
        <v>0.73599999999999999</v>
      </c>
    </row>
    <row r="35" spans="1:50" ht="15.75" x14ac:dyDescent="0.25">
      <c r="A35" s="3" t="s">
        <v>109</v>
      </c>
      <c r="F35" s="9">
        <f>F33-F34</f>
        <v>-0.81</v>
      </c>
      <c r="G35" s="10"/>
      <c r="H35" s="9">
        <f t="shared" ref="H35:AX35" si="0">H33-H34</f>
        <v>-0.56000000000000005</v>
      </c>
      <c r="I35" s="10"/>
      <c r="J35" s="9">
        <f t="shared" si="0"/>
        <v>-0.623</v>
      </c>
      <c r="K35" s="10"/>
      <c r="L35" s="9">
        <f t="shared" si="0"/>
        <v>-0.58399999999999996</v>
      </c>
      <c r="M35" s="10"/>
      <c r="N35" s="9">
        <f t="shared" si="0"/>
        <v>-0.28199999999999997</v>
      </c>
      <c r="O35" s="10"/>
      <c r="P35" s="9">
        <f t="shared" si="0"/>
        <v>-0.69299999999999995</v>
      </c>
      <c r="Q35" s="10"/>
      <c r="R35" s="9">
        <f t="shared" si="0"/>
        <v>-0.505</v>
      </c>
      <c r="S35" s="10"/>
      <c r="T35" s="9">
        <f t="shared" si="0"/>
        <v>-0.61399999999999999</v>
      </c>
      <c r="U35" s="10"/>
      <c r="V35" s="9">
        <f t="shared" si="0"/>
        <v>-0.69199999999999995</v>
      </c>
      <c r="W35" s="10"/>
      <c r="X35" s="9">
        <f t="shared" si="0"/>
        <v>-0.503</v>
      </c>
      <c r="Y35" s="10"/>
      <c r="Z35" s="9">
        <f t="shared" si="0"/>
        <v>-0.86699999999999999</v>
      </c>
      <c r="AA35" s="10"/>
      <c r="AB35" s="9">
        <f t="shared" si="0"/>
        <v>-0.92800000000000005</v>
      </c>
      <c r="AC35" s="10"/>
      <c r="AD35" s="9">
        <f t="shared" si="0"/>
        <v>-0.46500000000000002</v>
      </c>
      <c r="AE35" s="10"/>
      <c r="AF35" s="9">
        <f t="shared" si="0"/>
        <v>-0.57799999999999996</v>
      </c>
      <c r="AG35" s="10"/>
      <c r="AH35" s="9">
        <f t="shared" si="0"/>
        <v>-0.36299999999999999</v>
      </c>
      <c r="AI35" s="10"/>
      <c r="AJ35" s="9">
        <f t="shared" si="0"/>
        <v>-0.72499999999999998</v>
      </c>
      <c r="AK35" s="10"/>
      <c r="AL35" s="9">
        <f t="shared" si="0"/>
        <v>-0.36099999999999999</v>
      </c>
      <c r="AM35" s="10"/>
      <c r="AN35" s="9">
        <f t="shared" si="0"/>
        <v>-0.59099999999999997</v>
      </c>
      <c r="AO35" s="10"/>
      <c r="AP35" s="9">
        <f t="shared" si="0"/>
        <v>-0.58399999999999996</v>
      </c>
      <c r="AQ35" s="10"/>
      <c r="AR35" s="9">
        <f t="shared" si="0"/>
        <v>-0.56499999999999995</v>
      </c>
      <c r="AS35" s="10"/>
      <c r="AT35" s="9">
        <f t="shared" si="0"/>
        <v>-0.55900000000000005</v>
      </c>
      <c r="AU35" s="10"/>
      <c r="AV35" s="9">
        <f t="shared" si="0"/>
        <v>-0.52500000000000002</v>
      </c>
      <c r="AW35" s="10"/>
      <c r="AX35" s="10">
        <f t="shared" si="0"/>
        <v>-0.73599999999999999</v>
      </c>
    </row>
    <row r="36" spans="1:50" x14ac:dyDescent="0.25">
      <c r="F36" s="4"/>
      <c r="H36" s="4"/>
      <c r="J36" s="4"/>
      <c r="L36" s="4"/>
      <c r="N36" s="4"/>
      <c r="P36" s="4"/>
      <c r="R36" s="4"/>
      <c r="T36" s="4"/>
      <c r="V36" s="4"/>
      <c r="X36" s="4"/>
      <c r="Z36" s="4"/>
      <c r="AB36" s="4"/>
      <c r="AD36" s="4"/>
      <c r="AF36" s="4"/>
      <c r="AH36" s="4"/>
      <c r="AJ36" s="4"/>
      <c r="AL36" s="4"/>
      <c r="AN36" s="4"/>
      <c r="AP36" s="4"/>
      <c r="AR36" s="4"/>
      <c r="AT36" s="4"/>
      <c r="AV36" s="4"/>
    </row>
    <row r="37" spans="1:50" ht="15.75" x14ac:dyDescent="0.25">
      <c r="E37" s="19">
        <v>16004</v>
      </c>
      <c r="F37" s="9">
        <f>COUNTIF(E$2:E$31,"="&amp;E37)/$B$32</f>
        <v>0</v>
      </c>
      <c r="G37" s="15">
        <v>72.001000000000005</v>
      </c>
      <c r="H37" s="9">
        <f>COUNTIF(G$2:G$31,"="&amp;G37)/$B$32</f>
        <v>0</v>
      </c>
      <c r="I37" s="15" t="s">
        <v>50</v>
      </c>
      <c r="J37" s="9">
        <f>COUNTIF(I$2:I$31,"="&amp;I37)/$B$32</f>
        <v>0</v>
      </c>
      <c r="K37" s="15" t="s">
        <v>78</v>
      </c>
      <c r="L37" s="9">
        <f>COUNTIF(K$2:K$31,"="&amp;K37)/$B$32</f>
        <v>0</v>
      </c>
      <c r="M37" s="15" t="s">
        <v>40</v>
      </c>
      <c r="N37" s="9">
        <f>COUNTIF(M$2:M$31,"="&amp;M37)/$B$32</f>
        <v>0</v>
      </c>
      <c r="O37" s="15" t="s">
        <v>9</v>
      </c>
      <c r="P37" s="9">
        <f>COUNTIF(O$2:O$31,"="&amp;O37)/$B$32</f>
        <v>0</v>
      </c>
      <c r="Q37" s="15" t="s">
        <v>65</v>
      </c>
      <c r="R37" s="9">
        <f>COUNTIF(Q$2:Q$31,"="&amp;Q37)/$B$32</f>
        <v>0</v>
      </c>
      <c r="S37" s="15" t="s">
        <v>11</v>
      </c>
      <c r="T37" s="9">
        <f>COUNTIF(S$2:S$31,"="&amp;S37)/$B$32</f>
        <v>0</v>
      </c>
      <c r="U37" s="15" t="s">
        <v>57</v>
      </c>
      <c r="V37" s="9">
        <f>COUNTIF(U$2:U$31,"="&amp;U37)/$B$32</f>
        <v>0</v>
      </c>
      <c r="W37" s="16" t="s">
        <v>53</v>
      </c>
      <c r="X37" s="17">
        <f>COUNTIF(W$2:W$31,"="&amp;W37)/$B$32</f>
        <v>0</v>
      </c>
      <c r="Y37" s="15" t="s">
        <v>31</v>
      </c>
      <c r="Z37" s="9">
        <f>COUNTIF(Y$2:Y$31,"="&amp;Y37)/$B$32</f>
        <v>0</v>
      </c>
      <c r="AA37" s="16" t="s">
        <v>15</v>
      </c>
      <c r="AB37" s="17">
        <f>COUNTIF(AA$2:AA$31,"="&amp;AA37)/$B$32</f>
        <v>0</v>
      </c>
      <c r="AC37" s="15" t="s">
        <v>33</v>
      </c>
      <c r="AD37" s="9">
        <f>COUNTIF(AC$2:AC$31,"="&amp;AC37)/$B$32</f>
        <v>0</v>
      </c>
      <c r="AE37" s="15" t="s">
        <v>34</v>
      </c>
      <c r="AF37" s="9">
        <f>COUNTIF(AE$2:AE$31,"="&amp;AE37)/$B$32</f>
        <v>0</v>
      </c>
      <c r="AG37" s="15" t="s">
        <v>69</v>
      </c>
      <c r="AH37" s="9">
        <f>COUNTIF(AG$2:AG$31,"="&amp;AG37)/$B$32</f>
        <v>0</v>
      </c>
      <c r="AI37" s="15" t="s">
        <v>82</v>
      </c>
      <c r="AJ37" s="9">
        <f>COUNTIF(AI$2:AI$31,"="&amp;AI37)/$B$32</f>
        <v>0</v>
      </c>
      <c r="AK37" s="15" t="s">
        <v>20</v>
      </c>
      <c r="AL37" s="9">
        <f>COUNTIF(AK$2:AK$31,"="&amp;AK37)/$B$32</f>
        <v>0</v>
      </c>
      <c r="AM37" s="16" t="s">
        <v>35</v>
      </c>
      <c r="AN37" s="17">
        <f>COUNTIF(AM$2:AM$31,"="&amp;AM37)/$B$32</f>
        <v>0</v>
      </c>
      <c r="AO37">
        <v>0.24</v>
      </c>
      <c r="AP37" s="9">
        <f>COUNTIF(AO$2:AO$31,"="&amp;AO37)/$B$32</f>
        <v>0</v>
      </c>
      <c r="AQ37" t="s">
        <v>71</v>
      </c>
      <c r="AR37" s="9">
        <f>COUNTIF(AQ$2:AQ$31,"="&amp;AQ37)/$B$32</f>
        <v>0</v>
      </c>
      <c r="AS37" s="3" t="s">
        <v>23</v>
      </c>
      <c r="AT37" s="9">
        <f>COUNTIF(AS$2:AS$31,"="&amp;AS37)/$B$32</f>
        <v>0</v>
      </c>
      <c r="AU37" t="s">
        <v>72</v>
      </c>
      <c r="AV37" s="9">
        <f>COUNTIF(AU$2:AU$31,"="&amp;AU37)/$B$32</f>
        <v>0</v>
      </c>
      <c r="AW37" t="s">
        <v>114</v>
      </c>
      <c r="AX37" s="9">
        <f>COUNTIF(AW$2:AW$31,"="&amp;AW37)/$B$32</f>
        <v>0</v>
      </c>
    </row>
    <row r="38" spans="1:50" ht="15.75" x14ac:dyDescent="0.25">
      <c r="E38" s="19">
        <v>76004</v>
      </c>
      <c r="F38" s="17">
        <f>COUNTIF(E$2:E$31,"="&amp;E38)/$B$32</f>
        <v>0</v>
      </c>
      <c r="G38" s="18">
        <v>7.1999999999999995E-2</v>
      </c>
      <c r="H38" s="17">
        <f>COUNTIF(G$2:G$31,"="&amp;G38)/$B$32</f>
        <v>0</v>
      </c>
      <c r="I38" s="11" t="s">
        <v>26</v>
      </c>
      <c r="J38" s="9">
        <f>COUNTIF(I$2:I$31,"="&amp;I38)/$B$32</f>
        <v>0</v>
      </c>
      <c r="K38" s="11" t="s">
        <v>7</v>
      </c>
      <c r="L38" s="9">
        <f>COUNTIF(K$2:K$31,"="&amp;K38)/$B$32</f>
        <v>0</v>
      </c>
      <c r="M38" s="18" t="s">
        <v>58</v>
      </c>
      <c r="N38" s="17">
        <f>COUNTIF(M$2:M$31,"="&amp;M38)/$B$32</f>
        <v>0</v>
      </c>
      <c r="O38" s="11" t="s">
        <v>29</v>
      </c>
      <c r="P38" s="9">
        <f>COUNTIF(O$2:O$31,"="&amp;O38)/$B$32</f>
        <v>0</v>
      </c>
      <c r="Q38" s="11" t="s">
        <v>51</v>
      </c>
      <c r="R38" s="9">
        <f>COUNTIF(Q$2:Q$31,"="&amp;Q38)/$B$32</f>
        <v>0</v>
      </c>
      <c r="S38" s="18" t="s">
        <v>30</v>
      </c>
      <c r="T38" s="17">
        <f>COUNTIF(S$2:S$31,"="&amp;S38)/$B$32</f>
        <v>0</v>
      </c>
      <c r="U38" s="11" t="s">
        <v>12</v>
      </c>
      <c r="V38" s="9">
        <f>COUNTIF(U$2:U$31,"="&amp;U38)/$B$32</f>
        <v>0</v>
      </c>
      <c r="W38" s="11" t="s">
        <v>77</v>
      </c>
      <c r="X38" s="9">
        <f>COUNTIF(W$2:W$31,"="&amp;W38)/$B$32</f>
        <v>0</v>
      </c>
      <c r="Y38" s="11" t="s">
        <v>113</v>
      </c>
      <c r="Z38" s="9">
        <f>COUNTIF(Y$2:Y$31,"="&amp;Y38)/$B$32</f>
        <v>0</v>
      </c>
      <c r="AA38" s="11" t="s">
        <v>117</v>
      </c>
      <c r="AB38" s="9">
        <f>COUNTIF(AA$2:AA$31,"="&amp;AA38)/$B$32</f>
        <v>0</v>
      </c>
      <c r="AC38" s="11" t="s">
        <v>16</v>
      </c>
      <c r="AD38" s="9">
        <f>COUNTIF(AC$2:AC$31,"="&amp;AC38)/$B$32</f>
        <v>0</v>
      </c>
      <c r="AE38" s="11" t="s">
        <v>17</v>
      </c>
      <c r="AF38" s="9">
        <f>COUNTIF(AE$2:AE$31,"="&amp;AE38)/$B$32</f>
        <v>0</v>
      </c>
      <c r="AG38" s="18" t="s">
        <v>81</v>
      </c>
      <c r="AH38" s="17">
        <f>COUNTIF(AG$2:AG$31,"="&amp;AG38)/$B$32</f>
        <v>0</v>
      </c>
      <c r="AI38" s="11" t="s">
        <v>19</v>
      </c>
      <c r="AJ38" s="9">
        <f>COUNTIF(AI$2:AI$31,"="&amp;AI38)/$B$32</f>
        <v>0</v>
      </c>
      <c r="AK38" s="18" t="s">
        <v>54</v>
      </c>
      <c r="AL38" s="17">
        <f>COUNTIF(AK$2:AK$31,"="&amp;AK38)/$B$32</f>
        <v>0</v>
      </c>
      <c r="AM38" s="11" t="s">
        <v>21</v>
      </c>
      <c r="AN38" s="9">
        <f>COUNTIF(AM$2:AM$31,"="&amp;AM38)/$B$32</f>
        <v>0</v>
      </c>
      <c r="AO38">
        <v>2.4</v>
      </c>
      <c r="AP38" s="9">
        <f>COUNTIF(AO$2:AO$31,"="&amp;AO38)/$B$32</f>
        <v>0</v>
      </c>
      <c r="AQ38" t="s">
        <v>22</v>
      </c>
      <c r="AR38" s="9">
        <f>COUNTIF(AQ$2:AQ$31,"="&amp;AQ38)/$B$32</f>
        <v>0</v>
      </c>
      <c r="AS38" s="3" t="s">
        <v>47</v>
      </c>
      <c r="AT38" s="9">
        <f>COUNTIF(AS$2:AS$31,"="&amp;AS38)/$B$32</f>
        <v>0</v>
      </c>
      <c r="AU38" t="s">
        <v>24</v>
      </c>
      <c r="AV38" s="9">
        <f>COUNTIF(AU$2:AU$31,"="&amp;AU38)/$B$32</f>
        <v>0</v>
      </c>
      <c r="AW38" t="s">
        <v>118</v>
      </c>
      <c r="AX38" s="9">
        <f>COUNTIF(AW$2:AW$31,"="&amp;AW38)/$B$32</f>
        <v>0</v>
      </c>
    </row>
    <row r="39" spans="1:50" ht="15.75" x14ac:dyDescent="0.25">
      <c r="E39" s="11" t="s">
        <v>4</v>
      </c>
      <c r="F39" s="9">
        <f>COUNTIF(E$2:E$31,"="&amp;E39)/$B$32</f>
        <v>0</v>
      </c>
      <c r="G39" s="11" t="s">
        <v>5</v>
      </c>
      <c r="H39" s="9">
        <f>COUNTIF(G$2:G$31,"="&amp;G39)/$B$32</f>
        <v>0</v>
      </c>
      <c r="I39" s="18" t="s">
        <v>6</v>
      </c>
      <c r="J39" s="17">
        <f>COUNTIF(I$2:I$31,"="&amp;I39)/$B$32</f>
        <v>0</v>
      </c>
      <c r="K39" s="11" t="s">
        <v>27</v>
      </c>
      <c r="L39" s="9">
        <f>COUNTIF(K$2:K$31,"="&amp;K39)/$B$32</f>
        <v>0</v>
      </c>
      <c r="M39" s="11" t="s">
        <v>28</v>
      </c>
      <c r="N39" s="9">
        <f>COUNTIF(M$2:M$31,"="&amp;M39)/$B$32</f>
        <v>0</v>
      </c>
      <c r="O39" s="11" t="s">
        <v>68</v>
      </c>
      <c r="P39" s="9">
        <f>COUNTIF(O$2:O$31,"="&amp;O39)/$B$32</f>
        <v>0</v>
      </c>
      <c r="Q39" s="11" t="s">
        <v>42</v>
      </c>
      <c r="R39" s="9">
        <f>COUNTIF(Q$2:Q$31,"="&amp;Q39)/$B$32</f>
        <v>0</v>
      </c>
      <c r="S39" s="11" t="s">
        <v>52</v>
      </c>
      <c r="T39" s="9">
        <f>COUNTIF(S$2:S$31,"="&amp;S39)/$B$32</f>
        <v>0</v>
      </c>
      <c r="U39" s="11" t="s">
        <v>59</v>
      </c>
      <c r="V39" s="9">
        <f>COUNTIF(U$2:U$31,"="&amp;U39)/$B$32</f>
        <v>0</v>
      </c>
      <c r="W39" s="11" t="s">
        <v>13</v>
      </c>
      <c r="X39" s="9">
        <f>COUNTIF(W$2:W$31,"="&amp;W39)/$B$32</f>
        <v>0</v>
      </c>
      <c r="Y39" s="18" t="s">
        <v>14</v>
      </c>
      <c r="Z39" s="17">
        <f>COUNTIF(Y$2:Y$31,"="&amp;Y39)/$B$32</f>
        <v>0</v>
      </c>
      <c r="AA39" s="11" t="s">
        <v>32</v>
      </c>
      <c r="AB39" s="9">
        <f>COUNTIF(AA$2:AA$31,"="&amp;AA39)/$B$32</f>
        <v>0</v>
      </c>
      <c r="AC39" s="11" t="s">
        <v>60</v>
      </c>
      <c r="AD39" s="9">
        <f>COUNTIF(AC$2:AC$31,"="&amp;AC39)/$B$32</f>
        <v>0</v>
      </c>
      <c r="AE39" s="11" t="s">
        <v>45</v>
      </c>
      <c r="AF39" s="9">
        <f>COUNTIF(AE$2:AE$31,"="&amp;AE39)/$B$32</f>
        <v>0</v>
      </c>
      <c r="AG39" s="11" t="s">
        <v>62</v>
      </c>
      <c r="AH39" s="9">
        <f>COUNTIF(AG$2:AG$31,"="&amp;AG39)/$B$32</f>
        <v>0</v>
      </c>
      <c r="AI39" s="18" t="s">
        <v>70</v>
      </c>
      <c r="AJ39" s="17">
        <f>COUNTIF(AI$2:AI$31,"="&amp;AI39)/$B$32</f>
        <v>0</v>
      </c>
      <c r="AK39" s="11" t="s">
        <v>74</v>
      </c>
      <c r="AL39" s="9">
        <f>COUNTIF(AK$2:AK$31,"="&amp;AK39)/$B$32</f>
        <v>0</v>
      </c>
      <c r="AM39" s="11" t="s">
        <v>55</v>
      </c>
      <c r="AN39" s="9">
        <f>COUNTIF(AM$2:AM$31,"="&amp;AM39)/$B$32</f>
        <v>0</v>
      </c>
      <c r="AO39" s="19">
        <v>2400</v>
      </c>
      <c r="AP39" s="9">
        <f>COUNTIF(AO$2:AO$31,"="&amp;AO39)/$B$32</f>
        <v>0</v>
      </c>
      <c r="AQ39" s="20" t="s">
        <v>36</v>
      </c>
      <c r="AR39" s="17">
        <f>COUNTIF(AQ$2:AQ$31,"="&amp;AQ39)/$B$32</f>
        <v>0</v>
      </c>
      <c r="AS39" s="3" t="s">
        <v>76</v>
      </c>
      <c r="AT39" s="9">
        <f>COUNTIF(AS$2:AS$31,"="&amp;AS39)/$B$32</f>
        <v>0</v>
      </c>
      <c r="AU39" t="s">
        <v>56</v>
      </c>
      <c r="AV39" s="9">
        <f>COUNTIF(AU$2:AU$31,"="&amp;AU39)/$B$32</f>
        <v>0</v>
      </c>
      <c r="AW39" s="20" t="s">
        <v>49</v>
      </c>
      <c r="AX39" s="17">
        <f>COUNTIF(AW$2:AW$31,"="&amp;AW39)/$B$32</f>
        <v>0</v>
      </c>
    </row>
    <row r="40" spans="1:50" ht="15.75" x14ac:dyDescent="0.25">
      <c r="E40" s="11" t="s">
        <v>38</v>
      </c>
      <c r="F40" s="9">
        <f>COUNTIF(E$2:E$31,"="&amp;E40)/$B$32</f>
        <v>0</v>
      </c>
      <c r="G40" s="11" t="s">
        <v>79</v>
      </c>
      <c r="H40" s="9">
        <f>COUNTIF(G$2:G$31,"="&amp;G40)/$B$32</f>
        <v>0</v>
      </c>
      <c r="I40" s="11" t="s">
        <v>39</v>
      </c>
      <c r="J40" s="9">
        <f>COUNTIF(I$2:I$31,"="&amp;I40)/$B$32</f>
        <v>0</v>
      </c>
      <c r="K40" s="18" t="s">
        <v>73</v>
      </c>
      <c r="L40" s="17">
        <f>COUNTIF(K$2:K$31,"="&amp;K40)/$B$32</f>
        <v>0</v>
      </c>
      <c r="M40" s="11" t="s">
        <v>8</v>
      </c>
      <c r="N40" s="9">
        <f>COUNTIF(M$2:M$31,"="&amp;M40)/$B$32</f>
        <v>0</v>
      </c>
      <c r="O40" s="18" t="s">
        <v>41</v>
      </c>
      <c r="P40" s="17">
        <f>COUNTIF(O$2:O$31,"="&amp;O40)/$B$32</f>
        <v>0</v>
      </c>
      <c r="Q40" s="18" t="s">
        <v>10</v>
      </c>
      <c r="R40" s="17">
        <f>COUNTIF(Q$2:Q$31,"="&amp;Q40)/$B$32</f>
        <v>0</v>
      </c>
      <c r="S40" s="11" t="s">
        <v>80</v>
      </c>
      <c r="T40" s="9">
        <f>COUNTIF(S$2:S$31,"="&amp;S40)/$B$32</f>
        <v>0</v>
      </c>
      <c r="U40" s="18" t="s">
        <v>43</v>
      </c>
      <c r="V40" s="17">
        <f>COUNTIF(U$2:U$31,"="&amp;U40)/$B$32</f>
        <v>0</v>
      </c>
      <c r="W40" s="11" t="s">
        <v>66</v>
      </c>
      <c r="X40" s="9">
        <f>COUNTIF(W$2:W$31,"="&amp;W40)/$B$32</f>
        <v>0</v>
      </c>
      <c r="Y40" s="11" t="s">
        <v>44</v>
      </c>
      <c r="Z40" s="9">
        <f>COUNTIF(Y$2:Y$31,"="&amp;Y40)/$B$32</f>
        <v>0</v>
      </c>
      <c r="AA40" s="11" t="s">
        <v>115</v>
      </c>
      <c r="AB40" s="9">
        <f>COUNTIF(AA$2:AA$31,"="&amp;AA40)/$B$32</f>
        <v>0</v>
      </c>
      <c r="AC40" s="18" t="s">
        <v>67</v>
      </c>
      <c r="AD40" s="17">
        <f>COUNTIF(AC$2:AC$31,"="&amp;AC40)/$B$32</f>
        <v>0</v>
      </c>
      <c r="AE40" s="18" t="s">
        <v>61</v>
      </c>
      <c r="AF40" s="17">
        <f>COUNTIF(AE$2:AE$31,"="&amp;AE40)/$B$32</f>
        <v>0</v>
      </c>
      <c r="AG40" s="11" t="s">
        <v>18</v>
      </c>
      <c r="AH40" s="9">
        <f>COUNTIF(AG$2:AG$31,"="&amp;AG40)/$B$32</f>
        <v>0</v>
      </c>
      <c r="AI40" s="11" t="s">
        <v>46</v>
      </c>
      <c r="AJ40" s="9">
        <f>COUNTIF(AI$2:AI$31,"="&amp;AI40)/$B$32</f>
        <v>0</v>
      </c>
      <c r="AK40" s="11" t="s">
        <v>63</v>
      </c>
      <c r="AL40" s="9">
        <f>COUNTIF(AK$2:AK$31,"="&amp;AK40)/$B$32</f>
        <v>0</v>
      </c>
      <c r="AM40" s="11" t="s">
        <v>75</v>
      </c>
      <c r="AN40" s="9">
        <f>COUNTIF(AM$2:AM$31,"="&amp;AM40)/$B$32</f>
        <v>0</v>
      </c>
      <c r="AO40" s="20">
        <v>240</v>
      </c>
      <c r="AP40" s="17">
        <f>COUNTIF(AO$2:AO$31,"="&amp;AO40)/$B$32</f>
        <v>0</v>
      </c>
      <c r="AQ40" t="s">
        <v>64</v>
      </c>
      <c r="AR40" s="9">
        <f>COUNTIF(AQ$2:AQ$31,"="&amp;AQ40)/$B$32</f>
        <v>0</v>
      </c>
      <c r="AS40" s="21" t="s">
        <v>37</v>
      </c>
      <c r="AT40" s="17">
        <f>COUNTIF(AS$2:AS$31,"="&amp;AS40)/$B$32</f>
        <v>0</v>
      </c>
      <c r="AU40" s="20" t="s">
        <v>48</v>
      </c>
      <c r="AV40" s="17">
        <f>COUNTIF(AU$2:AU$31,"="&amp;AU40)/$B$32</f>
        <v>0</v>
      </c>
      <c r="AW40" t="s">
        <v>25</v>
      </c>
      <c r="AX40" s="9">
        <f>COUNTIF(AW$2:AW$31,"="&amp;AW40)/$B$32</f>
        <v>0</v>
      </c>
    </row>
    <row r="41" spans="1:50" x14ac:dyDescent="0.25">
      <c r="E41" t="s">
        <v>116</v>
      </c>
      <c r="F41" s="9">
        <f>100%-SUM(F37:F40)</f>
        <v>1</v>
      </c>
      <c r="G41" t="s">
        <v>116</v>
      </c>
      <c r="H41" s="9">
        <f>100%-SUM(H37:H40)</f>
        <v>1</v>
      </c>
      <c r="I41" t="s">
        <v>116</v>
      </c>
      <c r="J41" s="9">
        <f t="shared" ref="J41" si="1">100%-SUM(J37:J40)</f>
        <v>1</v>
      </c>
      <c r="K41" t="s">
        <v>116</v>
      </c>
      <c r="L41" s="9">
        <f t="shared" ref="L41" si="2">100%-SUM(L37:L40)</f>
        <v>1</v>
      </c>
      <c r="M41" t="s">
        <v>116</v>
      </c>
      <c r="N41" s="9">
        <f t="shared" ref="N41" si="3">100%-SUM(N37:N40)</f>
        <v>1</v>
      </c>
      <c r="O41" t="s">
        <v>116</v>
      </c>
      <c r="P41" s="9">
        <f t="shared" ref="P41" si="4">100%-SUM(P37:P40)</f>
        <v>1</v>
      </c>
      <c r="Q41" t="s">
        <v>116</v>
      </c>
      <c r="R41" s="9">
        <f t="shared" ref="R41" si="5">100%-SUM(R37:R40)</f>
        <v>1</v>
      </c>
      <c r="S41" t="s">
        <v>116</v>
      </c>
      <c r="T41" s="9">
        <f t="shared" ref="T41" si="6">100%-SUM(T37:T40)</f>
        <v>1</v>
      </c>
      <c r="U41" t="s">
        <v>116</v>
      </c>
      <c r="V41" s="9">
        <f t="shared" ref="V41" si="7">100%-SUM(V37:V40)</f>
        <v>1</v>
      </c>
      <c r="W41" t="s">
        <v>116</v>
      </c>
      <c r="X41" s="9">
        <f t="shared" ref="X41" si="8">100%-SUM(X37:X40)</f>
        <v>1</v>
      </c>
      <c r="Y41" t="s">
        <v>116</v>
      </c>
      <c r="Z41" s="9">
        <f t="shared" ref="Z41" si="9">100%-SUM(Z37:Z40)</f>
        <v>1</v>
      </c>
      <c r="AA41" t="s">
        <v>116</v>
      </c>
      <c r="AB41" s="9">
        <f t="shared" ref="AB41" si="10">100%-SUM(AB37:AB40)</f>
        <v>1</v>
      </c>
      <c r="AC41" t="s">
        <v>116</v>
      </c>
      <c r="AD41" s="9">
        <f t="shared" ref="AD41" si="11">100%-SUM(AD37:AD40)</f>
        <v>1</v>
      </c>
      <c r="AE41" t="s">
        <v>116</v>
      </c>
      <c r="AF41" s="9">
        <f t="shared" ref="AF41" si="12">100%-SUM(AF37:AF40)</f>
        <v>1</v>
      </c>
      <c r="AG41" t="s">
        <v>116</v>
      </c>
      <c r="AH41" s="9">
        <f t="shared" ref="AH41" si="13">100%-SUM(AH37:AH40)</f>
        <v>1</v>
      </c>
      <c r="AI41" t="s">
        <v>116</v>
      </c>
      <c r="AJ41" s="9">
        <f t="shared" ref="AJ41" si="14">100%-SUM(AJ37:AJ40)</f>
        <v>1</v>
      </c>
      <c r="AK41" t="s">
        <v>116</v>
      </c>
      <c r="AL41" s="9">
        <f t="shared" ref="AL41" si="15">100%-SUM(AL37:AL40)</f>
        <v>1</v>
      </c>
      <c r="AM41" t="s">
        <v>116</v>
      </c>
      <c r="AN41" s="9">
        <f t="shared" ref="AN41" si="16">100%-SUM(AN37:AN40)</f>
        <v>1</v>
      </c>
      <c r="AO41" t="s">
        <v>116</v>
      </c>
      <c r="AP41" s="9">
        <f t="shared" ref="AP41" si="17">100%-SUM(AP37:AP40)</f>
        <v>1</v>
      </c>
      <c r="AQ41" t="s">
        <v>116</v>
      </c>
      <c r="AR41" s="9">
        <f t="shared" ref="AR41" si="18">100%-SUM(AR37:AR40)</f>
        <v>1</v>
      </c>
      <c r="AS41" t="s">
        <v>116</v>
      </c>
      <c r="AT41" s="9">
        <f t="shared" ref="AT41" si="19">100%-SUM(AT37:AT40)</f>
        <v>1</v>
      </c>
      <c r="AU41" t="s">
        <v>116</v>
      </c>
      <c r="AV41" s="9">
        <f t="shared" ref="AV41" si="20">100%-SUM(AV37:AV40)</f>
        <v>1</v>
      </c>
      <c r="AW41" t="s">
        <v>116</v>
      </c>
      <c r="AX41" s="9">
        <f t="shared" ref="AX41" si="21">100%-SUM(AX37:AX40)</f>
        <v>1</v>
      </c>
    </row>
    <row r="42" spans="1:50" ht="15.75" x14ac:dyDescent="0.25">
      <c r="A42" s="12" t="s">
        <v>110</v>
      </c>
      <c r="B42" s="12"/>
      <c r="C42" s="12"/>
    </row>
    <row r="43" spans="1:50" ht="15.75" x14ac:dyDescent="0.25">
      <c r="A43" s="13" t="s">
        <v>111</v>
      </c>
      <c r="B43" s="13"/>
      <c r="C43" s="13"/>
    </row>
    <row r="44" spans="1:50" ht="15.75" x14ac:dyDescent="0.25">
      <c r="A44" s="14" t="s">
        <v>112</v>
      </c>
      <c r="B44" s="14"/>
      <c r="C44" s="14"/>
    </row>
  </sheetData>
  <autoFilter ref="A1:AX1" xr:uid="{CBB8AF08-5203-4FB5-9320-96DB0EDE7CFB}"/>
  <phoneticPr fontId="5" type="noConversion"/>
  <conditionalFormatting sqref="D2:D31">
    <cfRule type="cellIs" dxfId="11" priority="1" operator="greaterThan">
      <formula>12</formula>
    </cfRule>
    <cfRule type="cellIs" dxfId="10" priority="2" operator="between">
      <formula>7</formula>
      <formula>12</formula>
    </cfRule>
    <cfRule type="cellIs" dxfId="9" priority="3" operator="lessThan">
      <formula>7</formula>
    </cfRule>
  </conditionalFormatting>
  <conditionalFormatting sqref="F35:AX3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B74C5-E5D0-4AA5-8878-E6B7E3BF2F6C}">
  <dimension ref="A1:AP45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sheetData>
    <row r="1" spans="1:42" ht="15.7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189</v>
      </c>
      <c r="F1" s="2" t="s">
        <v>83</v>
      </c>
      <c r="G1" s="1" t="s">
        <v>190</v>
      </c>
      <c r="H1" s="2" t="s">
        <v>84</v>
      </c>
      <c r="I1" s="1" t="s">
        <v>191</v>
      </c>
      <c r="J1" s="2" t="s">
        <v>85</v>
      </c>
      <c r="K1" s="1" t="s">
        <v>192</v>
      </c>
      <c r="L1" s="2" t="s">
        <v>86</v>
      </c>
      <c r="M1" s="1" t="s">
        <v>193</v>
      </c>
      <c r="N1" s="2" t="s">
        <v>87</v>
      </c>
      <c r="O1" s="1" t="s">
        <v>194</v>
      </c>
      <c r="P1" s="2" t="s">
        <v>88</v>
      </c>
      <c r="Q1" s="1" t="s">
        <v>195</v>
      </c>
      <c r="R1" s="2" t="s">
        <v>89</v>
      </c>
      <c r="S1" s="1" t="s">
        <v>196</v>
      </c>
      <c r="T1" s="2" t="s">
        <v>90</v>
      </c>
      <c r="U1" s="1" t="s">
        <v>197</v>
      </c>
      <c r="V1" s="2" t="s">
        <v>91</v>
      </c>
      <c r="W1" s="1" t="s">
        <v>198</v>
      </c>
      <c r="X1" s="2" t="s">
        <v>92</v>
      </c>
      <c r="Y1" s="1" t="s">
        <v>199</v>
      </c>
      <c r="Z1" s="2" t="s">
        <v>93</v>
      </c>
      <c r="AA1" s="1" t="s">
        <v>200</v>
      </c>
      <c r="AB1" s="2" t="s">
        <v>94</v>
      </c>
      <c r="AC1" s="1" t="s">
        <v>201</v>
      </c>
      <c r="AD1" s="2" t="s">
        <v>95</v>
      </c>
      <c r="AE1" s="1" t="s">
        <v>202</v>
      </c>
      <c r="AF1" s="2" t="s">
        <v>96</v>
      </c>
      <c r="AG1" s="1" t="s">
        <v>203</v>
      </c>
      <c r="AH1" s="2" t="s">
        <v>97</v>
      </c>
      <c r="AI1" s="1" t="s">
        <v>204</v>
      </c>
      <c r="AJ1" s="2" t="s">
        <v>98</v>
      </c>
      <c r="AK1" s="1" t="s">
        <v>205</v>
      </c>
      <c r="AL1" s="2" t="s">
        <v>99</v>
      </c>
      <c r="AM1" s="1" t="s">
        <v>206</v>
      </c>
      <c r="AN1" s="2" t="s">
        <v>100</v>
      </c>
      <c r="AO1" s="1" t="s">
        <v>207</v>
      </c>
      <c r="AP1" s="2" t="s">
        <v>101</v>
      </c>
    </row>
    <row r="2" spans="1:42" x14ac:dyDescent="0.25">
      <c r="A2" t="s">
        <v>209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spans="1:42" ht="15.75" x14ac:dyDescent="0.25">
      <c r="A33" s="3" t="s">
        <v>106</v>
      </c>
      <c r="B33">
        <f>COUNTA(A2:A32)</f>
        <v>1</v>
      </c>
      <c r="D33" s="4" t="s">
        <v>208</v>
      </c>
      <c r="F33" s="4">
        <f>SUM(F2:F32)</f>
        <v>0</v>
      </c>
      <c r="H33" s="4">
        <f>SUM(H2:H32)</f>
        <v>0</v>
      </c>
      <c r="J33" s="4">
        <f>SUM(J2:J32)</f>
        <v>0</v>
      </c>
      <c r="L33" s="4">
        <f>SUM(L2:L32)</f>
        <v>0</v>
      </c>
      <c r="N33" s="4">
        <f>SUM(N2:N32)</f>
        <v>0</v>
      </c>
      <c r="P33" s="4">
        <f>SUM(P2:P32)</f>
        <v>0</v>
      </c>
      <c r="R33" s="4">
        <f>SUM(R2:R32)</f>
        <v>0</v>
      </c>
      <c r="T33" s="4">
        <f>SUM(T2:T32)</f>
        <v>0</v>
      </c>
      <c r="V33" s="4">
        <f>SUM(V2:V32)</f>
        <v>0</v>
      </c>
      <c r="X33" s="4">
        <f>SUM(X2:X32)</f>
        <v>0</v>
      </c>
      <c r="Z33" s="4">
        <f>SUM(Z2:Z32)</f>
        <v>0</v>
      </c>
      <c r="AB33" s="4">
        <f>SUM(AB2:AB32)</f>
        <v>0</v>
      </c>
      <c r="AD33" s="4">
        <f>SUM(AD2:AD32)</f>
        <v>0</v>
      </c>
      <c r="AF33" s="4">
        <f>SUM(AF2:AF32)</f>
        <v>0</v>
      </c>
      <c r="AH33" s="4">
        <f>SUM(AH2:AH32)</f>
        <v>0</v>
      </c>
      <c r="AJ33" s="4">
        <f>SUM(AJ2:AJ32)</f>
        <v>0</v>
      </c>
      <c r="AL33" s="4">
        <f>SUM(AL2:AL32)</f>
        <v>0</v>
      </c>
      <c r="AN33" s="4">
        <f>SUM(AN2:AN32)</f>
        <v>0</v>
      </c>
      <c r="AP33" s="4">
        <f>SUM(AP2:AP32)</f>
        <v>0</v>
      </c>
    </row>
    <row r="34" spans="1:42" ht="15.75" x14ac:dyDescent="0.25">
      <c r="A34" s="5" t="s">
        <v>107</v>
      </c>
      <c r="B34" s="6"/>
      <c r="C34" s="6"/>
      <c r="D34" s="23"/>
      <c r="E34" s="6"/>
      <c r="F34" s="24">
        <f>F33/$B33</f>
        <v>0</v>
      </c>
      <c r="G34" s="25"/>
      <c r="H34" s="24">
        <f>H33/B33</f>
        <v>0</v>
      </c>
      <c r="I34" s="25"/>
      <c r="J34" s="24">
        <f>J33/B33</f>
        <v>0</v>
      </c>
      <c r="K34" s="25"/>
      <c r="L34" s="24">
        <f>L33/$B33</f>
        <v>0</v>
      </c>
      <c r="M34" s="25"/>
      <c r="N34" s="24">
        <f>N33/$B33</f>
        <v>0</v>
      </c>
      <c r="O34" s="25"/>
      <c r="P34" s="24">
        <f>P33/$B33</f>
        <v>0</v>
      </c>
      <c r="Q34" s="25"/>
      <c r="R34" s="24">
        <f>R33/$B33</f>
        <v>0</v>
      </c>
      <c r="S34" s="25"/>
      <c r="T34" s="24">
        <f>T33/$B33</f>
        <v>0</v>
      </c>
      <c r="U34" s="25"/>
      <c r="V34" s="24">
        <f>V33/$B33</f>
        <v>0</v>
      </c>
      <c r="W34" s="25"/>
      <c r="X34" s="24">
        <f>X33/$B33</f>
        <v>0</v>
      </c>
      <c r="Y34" s="25"/>
      <c r="Z34" s="24">
        <f>Z33/$B33</f>
        <v>0</v>
      </c>
      <c r="AA34" s="25"/>
      <c r="AB34" s="24">
        <f>AB33/$B33</f>
        <v>0</v>
      </c>
      <c r="AC34" s="25"/>
      <c r="AD34" s="24">
        <f>AD33/$B33</f>
        <v>0</v>
      </c>
      <c r="AE34" s="25"/>
      <c r="AF34" s="24">
        <f>AF33/$B33</f>
        <v>0</v>
      </c>
      <c r="AG34" s="25"/>
      <c r="AH34" s="24">
        <f>AH33/$B33</f>
        <v>0</v>
      </c>
      <c r="AI34" s="25"/>
      <c r="AJ34" s="24">
        <f>AJ33/$B33</f>
        <v>0</v>
      </c>
      <c r="AK34" s="25"/>
      <c r="AL34" s="24">
        <f>AL33/$B33</f>
        <v>0</v>
      </c>
      <c r="AM34" s="25"/>
      <c r="AN34" s="24">
        <f>AN33/$B33</f>
        <v>0</v>
      </c>
      <c r="AO34" s="25"/>
      <c r="AP34" s="24">
        <f>AP33/$B33</f>
        <v>0</v>
      </c>
    </row>
    <row r="35" spans="1:42" x14ac:dyDescent="0.25">
      <c r="A35" t="s">
        <v>108</v>
      </c>
      <c r="D35" s="4"/>
      <c r="F35" s="26">
        <v>0.42099999999999999</v>
      </c>
      <c r="G35" s="27"/>
      <c r="H35" s="26">
        <v>0.40200000000000002</v>
      </c>
      <c r="I35" s="27"/>
      <c r="J35" s="26">
        <v>0.36</v>
      </c>
      <c r="K35" s="27"/>
      <c r="L35" s="26">
        <v>0.47599999999999998</v>
      </c>
      <c r="M35" s="27"/>
      <c r="N35" s="26">
        <v>0.67</v>
      </c>
      <c r="O35" s="27"/>
      <c r="P35" s="26">
        <v>0.40600000000000003</v>
      </c>
      <c r="Q35" s="27"/>
      <c r="R35" s="26">
        <v>0.59899999999999998</v>
      </c>
      <c r="S35" s="27"/>
      <c r="T35" s="26">
        <v>0.41599999999999998</v>
      </c>
      <c r="U35" s="27"/>
      <c r="V35" s="26">
        <v>0.41299999999999998</v>
      </c>
      <c r="W35" s="27"/>
      <c r="X35" s="26">
        <v>0.49199999999999999</v>
      </c>
      <c r="Y35" s="27"/>
      <c r="Z35" s="26">
        <v>0.75800000000000001</v>
      </c>
      <c r="AA35" s="27"/>
      <c r="AB35" s="26">
        <v>0.56100000000000005</v>
      </c>
      <c r="AC35" s="27"/>
      <c r="AD35" s="26">
        <v>0.29899999999999999</v>
      </c>
      <c r="AE35" s="27"/>
      <c r="AF35" s="26">
        <v>0.214</v>
      </c>
      <c r="AG35" s="27"/>
      <c r="AH35" s="26">
        <v>0.51700000000000002</v>
      </c>
      <c r="AI35" s="27"/>
      <c r="AJ35" s="26">
        <v>0.75900000000000001</v>
      </c>
      <c r="AK35" s="27"/>
      <c r="AL35" s="26">
        <v>0.51700000000000002</v>
      </c>
      <c r="AM35" s="27"/>
      <c r="AN35" s="26">
        <v>0.46200000000000002</v>
      </c>
      <c r="AO35" s="27"/>
      <c r="AP35" s="26">
        <v>0.40500000000000003</v>
      </c>
    </row>
    <row r="36" spans="1:42" ht="15.75" x14ac:dyDescent="0.25">
      <c r="A36" s="3" t="s">
        <v>109</v>
      </c>
      <c r="D36" s="4"/>
      <c r="F36" s="26">
        <f>F34-F35</f>
        <v>-0.42099999999999999</v>
      </c>
      <c r="G36" s="27"/>
      <c r="H36" s="26">
        <f>H34-H35</f>
        <v>-0.40200000000000002</v>
      </c>
      <c r="I36" s="27"/>
      <c r="J36" s="26">
        <f>J34-J35</f>
        <v>-0.36</v>
      </c>
      <c r="K36" s="27"/>
      <c r="L36" s="26">
        <f>L34-L35</f>
        <v>-0.47599999999999998</v>
      </c>
      <c r="M36" s="27"/>
      <c r="N36" s="26">
        <f>N34-N35</f>
        <v>-0.67</v>
      </c>
      <c r="O36" s="27"/>
      <c r="P36" s="26">
        <f>P34-P35</f>
        <v>-0.40600000000000003</v>
      </c>
      <c r="Q36" s="27"/>
      <c r="R36" s="26">
        <f>R34-R35</f>
        <v>-0.59899999999999998</v>
      </c>
      <c r="S36" s="27"/>
      <c r="T36" s="26">
        <f>T34-T35</f>
        <v>-0.41599999999999998</v>
      </c>
      <c r="U36" s="27"/>
      <c r="V36" s="26">
        <f>V34-V35</f>
        <v>-0.41299999999999998</v>
      </c>
      <c r="W36" s="27"/>
      <c r="X36" s="26">
        <f>X34-X35</f>
        <v>-0.49199999999999999</v>
      </c>
      <c r="Y36" s="27"/>
      <c r="Z36" s="26">
        <f>Z34-Z35</f>
        <v>-0.75800000000000001</v>
      </c>
      <c r="AA36" s="27"/>
      <c r="AB36" s="26">
        <f>AB34-AB35</f>
        <v>-0.56100000000000005</v>
      </c>
      <c r="AC36" s="27"/>
      <c r="AD36" s="26">
        <f>AD34-AD35</f>
        <v>-0.29899999999999999</v>
      </c>
      <c r="AE36" s="27"/>
      <c r="AF36" s="26">
        <f>AF34-AF35</f>
        <v>-0.214</v>
      </c>
      <c r="AG36" s="27"/>
      <c r="AH36" s="26">
        <f>AH34-AH35</f>
        <v>-0.51700000000000002</v>
      </c>
      <c r="AI36" s="27"/>
      <c r="AJ36" s="26">
        <f>AJ34-AJ35</f>
        <v>-0.75900000000000001</v>
      </c>
      <c r="AK36" s="27"/>
      <c r="AL36" s="26">
        <f>AL34-AL35</f>
        <v>-0.51700000000000002</v>
      </c>
      <c r="AM36" s="27"/>
      <c r="AN36" s="26">
        <f>AN34-AN35</f>
        <v>-0.46200000000000002</v>
      </c>
      <c r="AO36" s="27"/>
      <c r="AP36" s="26">
        <f>AP34-AP35</f>
        <v>-0.40500000000000003</v>
      </c>
    </row>
    <row r="37" spans="1:42" x14ac:dyDescent="0.25">
      <c r="D37" s="4"/>
      <c r="F37" s="4"/>
      <c r="H37" s="4"/>
      <c r="J37" s="4"/>
      <c r="L37" s="4"/>
      <c r="N37" s="4"/>
      <c r="P37" s="4"/>
      <c r="R37" s="4"/>
      <c r="T37" s="4"/>
      <c r="V37" s="4"/>
      <c r="X37" s="4"/>
      <c r="Z37" s="4"/>
      <c r="AB37" s="4"/>
      <c r="AD37" s="4"/>
      <c r="AF37" s="4"/>
      <c r="AH37" s="4"/>
      <c r="AJ37" s="4"/>
      <c r="AL37" s="4"/>
      <c r="AN37" s="4"/>
      <c r="AP37" s="4"/>
    </row>
    <row r="38" spans="1:42" x14ac:dyDescent="0.25">
      <c r="E38" s="28" t="s">
        <v>147</v>
      </c>
      <c r="F38" s="9">
        <f>COUNTIF(E$2:E$32,"="&amp;E38)/$B$33</f>
        <v>0</v>
      </c>
      <c r="G38" s="29">
        <v>4.4000000000000004</v>
      </c>
      <c r="H38" s="17">
        <f>COUNTIF(G$2:G$32,"="&amp;G38)/$B$33</f>
        <v>0</v>
      </c>
      <c r="I38" s="30" t="s">
        <v>144</v>
      </c>
      <c r="J38" s="17">
        <f>COUNTIF(I$2:I$32,"="&amp;I38)/$B$33</f>
        <v>0</v>
      </c>
      <c r="K38" s="28">
        <v>1005</v>
      </c>
      <c r="L38" s="9">
        <f>COUNTIF(K$2:K$32,"="&amp;K38)/$B$33</f>
        <v>0</v>
      </c>
      <c r="M38" s="28">
        <v>24</v>
      </c>
      <c r="N38" s="9">
        <f>COUNTIF(M$2:M$32,"="&amp;M38)/$B$33</f>
        <v>0</v>
      </c>
      <c r="O38" s="28">
        <v>2</v>
      </c>
      <c r="P38" s="9">
        <f>COUNTIF(O$2:O$32,"="&amp;O38)/$B$33</f>
        <v>0</v>
      </c>
      <c r="Q38" s="28">
        <v>15</v>
      </c>
      <c r="R38" s="9">
        <f>COUNTIF(Q$2:Q$32,"="&amp;Q38)/$B$33</f>
        <v>0</v>
      </c>
      <c r="S38" s="28">
        <v>7</v>
      </c>
      <c r="T38" s="9">
        <f>COUNTIF(S$2:S$32,"="&amp;S38)/$B$33</f>
        <v>0</v>
      </c>
      <c r="U38" s="30" t="s">
        <v>142</v>
      </c>
      <c r="V38" s="17">
        <f>COUNTIF(U$2:U$32,"="&amp;U38)/$B$33</f>
        <v>0</v>
      </c>
      <c r="W38" s="30">
        <v>8</v>
      </c>
      <c r="X38" s="17">
        <f>COUNTIF(W$2:W$32,"="&amp;W38)/$B$33</f>
        <v>0</v>
      </c>
      <c r="Y38" s="28" t="s">
        <v>134</v>
      </c>
      <c r="Z38" s="9">
        <f>COUNTIF(Y$2:Y$32,"="&amp;Y38)/$B$33</f>
        <v>0</v>
      </c>
      <c r="AA38" s="28" t="s">
        <v>161</v>
      </c>
      <c r="AB38" s="9">
        <f>COUNTIF(AA$2:AA$32,"="&amp;AA38)/$B$33</f>
        <v>0</v>
      </c>
      <c r="AC38" s="28" t="s">
        <v>138</v>
      </c>
      <c r="AD38" s="9">
        <f>COUNTIF(AC$2:AC$32,"="&amp;AC38)/$B$33</f>
        <v>0</v>
      </c>
      <c r="AE38" s="28" t="s">
        <v>139</v>
      </c>
      <c r="AF38" s="9">
        <f>COUNTIF(AE$2:AE$32,"="&amp;AE38)/$B$33</f>
        <v>0</v>
      </c>
      <c r="AG38" s="28" t="s">
        <v>159</v>
      </c>
      <c r="AH38" s="9">
        <f>COUNTIF(AG$2:AG$32,"="&amp;AG38)/$B$33</f>
        <v>0</v>
      </c>
      <c r="AI38" s="30" t="s">
        <v>120</v>
      </c>
      <c r="AJ38" s="17">
        <f>COUNTIF(AI$2:AI$32,"="&amp;AI38)/$B$33</f>
        <v>0</v>
      </c>
      <c r="AK38" s="28" t="s">
        <v>129</v>
      </c>
      <c r="AL38" s="9">
        <f>COUNTIF(AK$2:AK$32,"="&amp;AK38)/$B$33</f>
        <v>0</v>
      </c>
      <c r="AM38" s="28" t="s">
        <v>135</v>
      </c>
      <c r="AN38" s="9">
        <f>COUNTIF(AM$2:AM$32,"="&amp;AM38)/$B$33</f>
        <v>0</v>
      </c>
      <c r="AO38" s="28" t="s">
        <v>160</v>
      </c>
      <c r="AP38" s="9">
        <f>COUNTIF(AO$2:AO$32,"="&amp;AO38)/$B$33</f>
        <v>0</v>
      </c>
    </row>
    <row r="39" spans="1:42" x14ac:dyDescent="0.25">
      <c r="E39" s="30" t="s">
        <v>132</v>
      </c>
      <c r="F39" s="17">
        <f>COUNTIF(E$2:E$32,"="&amp;E39)/$B$33</f>
        <v>0</v>
      </c>
      <c r="G39" s="31">
        <v>5.6</v>
      </c>
      <c r="H39" s="9">
        <f>COUNTIF(G$2:G$32,"="&amp;G39)/$B$33</f>
        <v>0</v>
      </c>
      <c r="I39" s="28" t="s">
        <v>122</v>
      </c>
      <c r="J39" s="9">
        <f>COUNTIF(I$2:I$32,"="&amp;I39)/$B$33</f>
        <v>0</v>
      </c>
      <c r="K39" s="28">
        <v>995</v>
      </c>
      <c r="L39" s="9">
        <f>COUNTIF(K$2:K$32,"="&amp;K39)/$B$33</f>
        <v>0</v>
      </c>
      <c r="M39" s="28">
        <v>28</v>
      </c>
      <c r="N39" s="9">
        <f>COUNTIF(M$2:M$32,"="&amp;M39)/$B$33</f>
        <v>0</v>
      </c>
      <c r="O39" s="28">
        <v>10</v>
      </c>
      <c r="P39" s="9">
        <f>COUNTIF(O$2:O$32,"="&amp;O39)/$B$33</f>
        <v>0</v>
      </c>
      <c r="Q39" s="28">
        <v>4</v>
      </c>
      <c r="R39" s="9">
        <f>COUNTIF(Q$2:Q$32,"="&amp;Q39)/$B$33</f>
        <v>0</v>
      </c>
      <c r="S39" s="28">
        <v>5</v>
      </c>
      <c r="T39" s="9">
        <f>COUNTIF(S$2:S$32,"="&amp;S39)/$B$33</f>
        <v>0</v>
      </c>
      <c r="U39" s="28" t="s">
        <v>123</v>
      </c>
      <c r="V39" s="9">
        <f>COUNTIF(U$2:U$32,"="&amp;U39)/$B$33</f>
        <v>0</v>
      </c>
      <c r="W39" s="28">
        <v>12</v>
      </c>
      <c r="X39" s="9">
        <f>COUNTIF(W$2:W$32,"="&amp;W39)/$B$33</f>
        <v>0</v>
      </c>
      <c r="Y39" s="28" t="s">
        <v>162</v>
      </c>
      <c r="Z39" s="9">
        <f>COUNTIF(Y$2:Y$32,"="&amp;Y39)/$B$33</f>
        <v>0</v>
      </c>
      <c r="AA39" s="28" t="s">
        <v>145</v>
      </c>
      <c r="AB39" s="9">
        <f>COUNTIF(AA$2:AA$32,"="&amp;AA39)/$B$33</f>
        <v>0</v>
      </c>
      <c r="AC39" s="30" t="s">
        <v>125</v>
      </c>
      <c r="AD39" s="17">
        <f>COUNTIF(AC$2:AC$32,"="&amp;AC39)/$B$33</f>
        <v>0</v>
      </c>
      <c r="AE39" s="28" t="s">
        <v>126</v>
      </c>
      <c r="AF39" s="9">
        <f>COUNTIF(AE$2:AE$32,"="&amp;AE39)/$B$33</f>
        <v>0</v>
      </c>
      <c r="AG39" s="30" t="s">
        <v>143</v>
      </c>
      <c r="AH39" s="17">
        <f>COUNTIF(AG$2:AG$32,"="&amp;AG39)/$B$33</f>
        <v>0</v>
      </c>
      <c r="AI39" s="28" t="s">
        <v>128</v>
      </c>
      <c r="AJ39" s="9">
        <f>COUNTIF(AI$2:AI$32,"="&amp;AI39)/$B$33</f>
        <v>0</v>
      </c>
      <c r="AK39" s="28" t="s">
        <v>158</v>
      </c>
      <c r="AL39" s="9">
        <f>COUNTIF(AK$2:AK$32,"="&amp;AK39)/$B$33</f>
        <v>0</v>
      </c>
      <c r="AM39" s="28" t="s">
        <v>164</v>
      </c>
      <c r="AN39" s="9">
        <f>COUNTIF(AM$2:AM$32,"="&amp;AM39)/$B$33</f>
        <v>0</v>
      </c>
      <c r="AO39" s="28" t="s">
        <v>155</v>
      </c>
      <c r="AP39" s="9">
        <f>COUNTIF(AO$2:AO$32,"="&amp;AO39)/$B$33</f>
        <v>0</v>
      </c>
    </row>
    <row r="40" spans="1:42" x14ac:dyDescent="0.25">
      <c r="E40" s="28" t="s">
        <v>121</v>
      </c>
      <c r="F40" s="9">
        <f>COUNTIF(E$2:E$32,"="&amp;E40)/$B$33</f>
        <v>0</v>
      </c>
      <c r="G40" s="31">
        <v>6.8</v>
      </c>
      <c r="H40" s="9">
        <f>COUNTIF(G$2:G$32,"="&amp;G40)/$B$33</f>
        <v>0</v>
      </c>
      <c r="I40" s="28" t="s">
        <v>133</v>
      </c>
      <c r="J40" s="9">
        <f>COUNTIF(I$2:I$32,"="&amp;I40)/$B$33</f>
        <v>0</v>
      </c>
      <c r="K40" s="28">
        <v>505</v>
      </c>
      <c r="L40" s="9">
        <f>COUNTIF(K$2:K$32,"="&amp;K40)/$B$33</f>
        <v>0</v>
      </c>
      <c r="M40" s="30">
        <v>12</v>
      </c>
      <c r="N40" s="17">
        <f>COUNTIF(M$2:M$32,"="&amp;M40)/$B$33</f>
        <v>0</v>
      </c>
      <c r="O40" s="28">
        <v>8</v>
      </c>
      <c r="P40" s="9">
        <f>COUNTIF(O$2:O$32,"="&amp;O40)/$B$33</f>
        <v>0</v>
      </c>
      <c r="Q40" s="28">
        <v>9</v>
      </c>
      <c r="R40" s="9">
        <f>COUNTIF(Q$2:Q$32,"="&amp;Q40)/$B$33</f>
        <v>0</v>
      </c>
      <c r="S40" s="28">
        <v>8</v>
      </c>
      <c r="T40" s="9">
        <f>COUNTIF(S$2:S$32,"="&amp;S40)/$B$33</f>
        <v>0</v>
      </c>
      <c r="U40" s="28" t="s">
        <v>148</v>
      </c>
      <c r="V40" s="9">
        <f>COUNTIF(U$2:U$32,"="&amp;U40)/$B$33</f>
        <v>0</v>
      </c>
      <c r="W40" s="28">
        <v>6</v>
      </c>
      <c r="X40" s="9">
        <f>COUNTIF(W$2:W$32,"="&amp;W40)/$B$33</f>
        <v>0</v>
      </c>
      <c r="Y40" s="30" t="s">
        <v>124</v>
      </c>
      <c r="Z40" s="17">
        <f>COUNTIF(Y$2:Y$32,"="&amp;Y40)/$B$33</f>
        <v>0</v>
      </c>
      <c r="AA40" s="28" t="s">
        <v>124</v>
      </c>
      <c r="AB40" s="9">
        <f>COUNTIF(AA$2:AA$32,"="&amp;AA40)/$B$33</f>
        <v>0</v>
      </c>
      <c r="AC40" s="28" t="s">
        <v>149</v>
      </c>
      <c r="AD40" s="9">
        <f>COUNTIF(AC$2:AC$32,"="&amp;AC40)/$B$33</f>
        <v>0</v>
      </c>
      <c r="AE40" s="28" t="s">
        <v>146</v>
      </c>
      <c r="AF40" s="9">
        <f>COUNTIF(AE$2:AE$32,"="&amp;AE40)/$B$33</f>
        <v>0</v>
      </c>
      <c r="AG40" s="28" t="s">
        <v>127</v>
      </c>
      <c r="AH40" s="9">
        <f>COUNTIF(AG$2:AG$32,"="&amp;AG40)/$B$33</f>
        <v>0</v>
      </c>
      <c r="AI40" s="28" t="s">
        <v>153</v>
      </c>
      <c r="AJ40" s="9">
        <f>COUNTIF(AI$2:AI$32,"="&amp;AI40)/$B$33</f>
        <v>0</v>
      </c>
      <c r="AK40" s="30" t="s">
        <v>141</v>
      </c>
      <c r="AL40" s="17">
        <f>COUNTIF(AK$2:AK$32,"="&amp;AK40)/$B$33</f>
        <v>0</v>
      </c>
      <c r="AM40" s="28" t="s">
        <v>130</v>
      </c>
      <c r="AN40" s="9">
        <f>COUNTIF(AM$2:AM$32,"="&amp;AM40)/$B$33</f>
        <v>0</v>
      </c>
      <c r="AO40" s="28" t="s">
        <v>131</v>
      </c>
      <c r="AP40" s="9">
        <f>COUNTIF(AO$2:AO$32,"="&amp;AO40)/$B$33</f>
        <v>0</v>
      </c>
    </row>
    <row r="41" spans="1:42" x14ac:dyDescent="0.25">
      <c r="E41" s="28" t="s">
        <v>137</v>
      </c>
      <c r="F41" s="9">
        <f>COUNTIF(E$2:E$32,"="&amp;E41)/$B$33</f>
        <v>0</v>
      </c>
      <c r="G41" s="31">
        <v>3.2</v>
      </c>
      <c r="H41" s="9">
        <f>COUNTIF(G$2:G$32,"="&amp;G41)/$B$33</f>
        <v>0</v>
      </c>
      <c r="I41" s="28" t="s">
        <v>154</v>
      </c>
      <c r="J41" s="9">
        <f>COUNTIF(I$2:I$32,"="&amp;I41)/$B$33</f>
        <v>0</v>
      </c>
      <c r="K41" s="30">
        <v>495</v>
      </c>
      <c r="L41" s="17">
        <f>COUNTIF(K$2:K$32,"="&amp;K41)/$B$33</f>
        <v>0</v>
      </c>
      <c r="M41" s="28">
        <v>32</v>
      </c>
      <c r="N41" s="9">
        <f>COUNTIF(M$2:M$32,"="&amp;M41)/$B$33</f>
        <v>0</v>
      </c>
      <c r="O41" s="30">
        <v>15</v>
      </c>
      <c r="P41" s="17">
        <f>COUNTIF(O$2:O$32,"="&amp;O41)/$B$33</f>
        <v>0</v>
      </c>
      <c r="Q41" s="30">
        <v>36</v>
      </c>
      <c r="R41" s="17">
        <f>COUNTIF(Q$2:Q$32,"="&amp;Q41)/$B$33</f>
        <v>0</v>
      </c>
      <c r="S41" s="30">
        <v>6</v>
      </c>
      <c r="T41" s="9">
        <f>COUNTIF(S$2:S$32,"="&amp;S41)/$B$33</f>
        <v>0</v>
      </c>
      <c r="U41" s="28" t="s">
        <v>157</v>
      </c>
      <c r="V41" s="9">
        <f>COUNTIF(U$2:U$32,"="&amp;U41)/$B$33</f>
        <v>0</v>
      </c>
      <c r="W41" s="28">
        <v>10</v>
      </c>
      <c r="X41" s="9">
        <f>COUNTIF(W$2:W$32,"="&amp;W41)/$B$33</f>
        <v>0</v>
      </c>
      <c r="Y41" s="28" t="s">
        <v>163</v>
      </c>
      <c r="Z41" s="9">
        <f>COUNTIF(Y$2:Y$32,"="&amp;Y41)/$B$33</f>
        <v>0</v>
      </c>
      <c r="AA41" s="30" t="s">
        <v>152</v>
      </c>
      <c r="AB41" s="17">
        <f>COUNTIF(AA$2:AA$32,"="&amp;AA41)/$B$33</f>
        <v>0</v>
      </c>
      <c r="AC41" s="28" t="s">
        <v>120</v>
      </c>
      <c r="AD41" s="9">
        <f>COUNTIF(AC$2:AC$32,"="&amp;AC41)/$B$33</f>
        <v>0</v>
      </c>
      <c r="AE41" s="30" t="s">
        <v>156</v>
      </c>
      <c r="AF41" s="17">
        <f>COUNTIF(AE$2:AE$32,"="&amp;AE41)/$B$33</f>
        <v>0</v>
      </c>
      <c r="AG41" s="28" t="s">
        <v>140</v>
      </c>
      <c r="AH41" s="9">
        <f>COUNTIF(AG$2:AG$32,"="&amp;AG41)/$B$33</f>
        <v>0</v>
      </c>
      <c r="AI41" s="28" t="s">
        <v>125</v>
      </c>
      <c r="AJ41" s="9">
        <f>COUNTIF(AI$2:AI$32,"="&amp;AI41)/$B$33</f>
        <v>0</v>
      </c>
      <c r="AK41" s="28" t="s">
        <v>150</v>
      </c>
      <c r="AL41" s="9">
        <f>COUNTIF(AK$2:AK$32,"="&amp;AK41)/$B$33</f>
        <v>0</v>
      </c>
      <c r="AM41" s="30" t="s">
        <v>151</v>
      </c>
      <c r="AN41" s="17">
        <f>COUNTIF(AM$2:AM$32,"="&amp;AM41)/$B$33</f>
        <v>0</v>
      </c>
      <c r="AO41" s="30" t="s">
        <v>136</v>
      </c>
      <c r="AP41" s="17">
        <f>COUNTIF(AO$2:AO$32,"="&amp;AO41)/$B$33</f>
        <v>0</v>
      </c>
    </row>
    <row r="42" spans="1:42" x14ac:dyDescent="0.25">
      <c r="E42" s="28" t="s">
        <v>116</v>
      </c>
      <c r="F42" s="9">
        <f>100%-SUM(F38:F41)</f>
        <v>1</v>
      </c>
      <c r="G42" s="28" t="s">
        <v>116</v>
      </c>
      <c r="H42" s="9">
        <f t="shared" ref="H42" si="0">100%-SUM(H38:H41)</f>
        <v>1</v>
      </c>
      <c r="I42" s="28" t="s">
        <v>116</v>
      </c>
      <c r="J42" s="9">
        <f t="shared" ref="J42" si="1">100%-SUM(J38:J41)</f>
        <v>1</v>
      </c>
      <c r="K42" s="28" t="s">
        <v>116</v>
      </c>
      <c r="L42" s="9">
        <f t="shared" ref="L42" si="2">100%-SUM(L38:L41)</f>
        <v>1</v>
      </c>
      <c r="M42" s="28" t="s">
        <v>116</v>
      </c>
      <c r="N42" s="9">
        <f t="shared" ref="N42" si="3">100%-SUM(N38:N41)</f>
        <v>1</v>
      </c>
      <c r="O42" s="28" t="s">
        <v>116</v>
      </c>
      <c r="P42" s="9">
        <f t="shared" ref="P42" si="4">100%-SUM(P38:P41)</f>
        <v>1</v>
      </c>
      <c r="Q42" s="28" t="s">
        <v>116</v>
      </c>
      <c r="R42" s="9">
        <f t="shared" ref="R42" si="5">100%-SUM(R38:R41)</f>
        <v>1</v>
      </c>
      <c r="S42" s="28" t="s">
        <v>116</v>
      </c>
      <c r="T42" s="9">
        <f t="shared" ref="T42" si="6">100%-SUM(T38:T41)</f>
        <v>1</v>
      </c>
      <c r="U42" s="28" t="s">
        <v>116</v>
      </c>
      <c r="V42" s="9">
        <f t="shared" ref="V42" si="7">100%-SUM(V38:V41)</f>
        <v>1</v>
      </c>
      <c r="W42" s="28" t="s">
        <v>116</v>
      </c>
      <c r="X42" s="9">
        <f t="shared" ref="X42" si="8">100%-SUM(X38:X41)</f>
        <v>1</v>
      </c>
      <c r="Y42" s="28" t="s">
        <v>116</v>
      </c>
      <c r="Z42" s="9">
        <f t="shared" ref="Z42" si="9">100%-SUM(Z38:Z41)</f>
        <v>1</v>
      </c>
      <c r="AA42" s="28" t="s">
        <v>116</v>
      </c>
      <c r="AB42" s="9">
        <f t="shared" ref="AB42" si="10">100%-SUM(AB38:AB41)</f>
        <v>1</v>
      </c>
      <c r="AC42" s="28" t="s">
        <v>116</v>
      </c>
      <c r="AD42" s="9">
        <f t="shared" ref="AD42" si="11">100%-SUM(AD38:AD41)</f>
        <v>1</v>
      </c>
      <c r="AE42" s="28" t="s">
        <v>116</v>
      </c>
      <c r="AF42" s="9">
        <f t="shared" ref="AF42" si="12">100%-SUM(AF38:AF41)</f>
        <v>1</v>
      </c>
      <c r="AG42" s="28" t="s">
        <v>116</v>
      </c>
      <c r="AH42" s="9">
        <f t="shared" ref="AH42" si="13">100%-SUM(AH38:AH41)</f>
        <v>1</v>
      </c>
      <c r="AI42" s="28" t="s">
        <v>116</v>
      </c>
      <c r="AJ42" s="9">
        <f t="shared" ref="AJ42" si="14">100%-SUM(AJ38:AJ41)</f>
        <v>1</v>
      </c>
      <c r="AK42" s="28" t="s">
        <v>116</v>
      </c>
      <c r="AL42" s="9">
        <f t="shared" ref="AL42" si="15">100%-SUM(AL38:AL41)</f>
        <v>1</v>
      </c>
      <c r="AM42" s="28" t="s">
        <v>116</v>
      </c>
      <c r="AN42" s="9">
        <f t="shared" ref="AN42" si="16">100%-SUM(AN38:AN41)</f>
        <v>1</v>
      </c>
      <c r="AO42" s="28" t="s">
        <v>116</v>
      </c>
      <c r="AP42" s="9">
        <f t="shared" ref="AP42" si="17">100%-SUM(AP38:AP41)</f>
        <v>1</v>
      </c>
    </row>
    <row r="43" spans="1:42" ht="15.75" x14ac:dyDescent="0.25">
      <c r="A43" s="12" t="s">
        <v>110</v>
      </c>
      <c r="B43" s="12"/>
      <c r="C43" s="12"/>
    </row>
    <row r="44" spans="1:42" ht="15.75" x14ac:dyDescent="0.25">
      <c r="A44" s="13" t="s">
        <v>111</v>
      </c>
      <c r="B44" s="13"/>
      <c r="C44" s="13"/>
    </row>
    <row r="45" spans="1:42" ht="15.75" x14ac:dyDescent="0.25">
      <c r="A45" s="14" t="s">
        <v>112</v>
      </c>
      <c r="B45" s="14"/>
      <c r="C45" s="14"/>
    </row>
  </sheetData>
  <autoFilter ref="A1:AP1" xr:uid="{D25B74C5-E5D0-4AA5-8878-E6B7E3BF2F6C}"/>
  <phoneticPr fontId="5" type="noConversion"/>
  <conditionalFormatting sqref="D2:D32">
    <cfRule type="cellIs" dxfId="8" priority="1" operator="greaterThan">
      <formula>9</formula>
    </cfRule>
    <cfRule type="cellIs" dxfId="7" priority="2" operator="between">
      <formula>5</formula>
      <formula>9</formula>
    </cfRule>
    <cfRule type="cellIs" dxfId="6" priority="3" operator="lessThan">
      <formula>5</formula>
    </cfRule>
  </conditionalFormatting>
  <conditionalFormatting sqref="F36:AP3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1A740-5B2A-462E-8632-37673D7A0FDF}">
  <dimension ref="A1:AH44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sheetData>
    <row r="1" spans="1:34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212</v>
      </c>
      <c r="F1" s="2" t="s">
        <v>83</v>
      </c>
      <c r="G1" s="1" t="s">
        <v>213</v>
      </c>
      <c r="H1" s="2" t="s">
        <v>84</v>
      </c>
      <c r="I1" s="1" t="s">
        <v>214</v>
      </c>
      <c r="J1" s="2" t="s">
        <v>85</v>
      </c>
      <c r="K1" s="1" t="s">
        <v>215</v>
      </c>
      <c r="L1" s="2" t="s">
        <v>86</v>
      </c>
      <c r="M1" s="1" t="s">
        <v>216</v>
      </c>
      <c r="N1" s="2" t="s">
        <v>87</v>
      </c>
      <c r="O1" s="1" t="s">
        <v>217</v>
      </c>
      <c r="P1" s="2" t="s">
        <v>88</v>
      </c>
      <c r="Q1" s="1" t="s">
        <v>218</v>
      </c>
      <c r="R1" s="2" t="s">
        <v>89</v>
      </c>
      <c r="S1" s="1" t="s">
        <v>219</v>
      </c>
      <c r="T1" s="2" t="s">
        <v>90</v>
      </c>
      <c r="U1" s="1" t="s">
        <v>220</v>
      </c>
      <c r="V1" s="2" t="s">
        <v>91</v>
      </c>
      <c r="W1" s="1" t="s">
        <v>221</v>
      </c>
      <c r="X1" s="2" t="s">
        <v>92</v>
      </c>
      <c r="Y1" s="1" t="s">
        <v>222</v>
      </c>
      <c r="Z1" s="2" t="s">
        <v>93</v>
      </c>
      <c r="AA1" s="1" t="s">
        <v>223</v>
      </c>
      <c r="AB1" s="2" t="s">
        <v>94</v>
      </c>
      <c r="AC1" s="1" t="s">
        <v>224</v>
      </c>
      <c r="AD1" s="2" t="s">
        <v>95</v>
      </c>
      <c r="AE1" s="1" t="s">
        <v>225</v>
      </c>
      <c r="AF1" s="2" t="s">
        <v>96</v>
      </c>
      <c r="AG1" s="1" t="s">
        <v>226</v>
      </c>
      <c r="AH1" s="2" t="s">
        <v>97</v>
      </c>
    </row>
    <row r="2" spans="1:34" ht="15.75" x14ac:dyDescent="0.25">
      <c r="A2" s="3" t="s">
        <v>210</v>
      </c>
      <c r="C2" s="3"/>
      <c r="D2" s="3"/>
      <c r="E2" s="3"/>
      <c r="F2" s="22"/>
      <c r="G2" s="3"/>
      <c r="H2" s="22"/>
      <c r="I2" s="3"/>
      <c r="J2" s="22"/>
      <c r="K2" s="3"/>
      <c r="L2" s="22"/>
      <c r="M2" s="3"/>
      <c r="N2" s="22"/>
      <c r="O2" s="3"/>
      <c r="P2" s="22"/>
      <c r="Q2" s="3"/>
      <c r="R2" s="22"/>
      <c r="S2" s="3"/>
      <c r="T2" s="22"/>
      <c r="U2" s="3"/>
      <c r="V2" s="22"/>
      <c r="W2" s="3"/>
      <c r="X2" s="22"/>
      <c r="Y2" s="3"/>
      <c r="Z2" s="22"/>
      <c r="AA2" s="3"/>
      <c r="AB2" s="22"/>
      <c r="AC2" s="3"/>
      <c r="AD2" s="22"/>
      <c r="AE2" s="3"/>
      <c r="AF2" s="22"/>
      <c r="AG2" s="3"/>
      <c r="AH2" s="22"/>
    </row>
    <row r="3" spans="1:34" ht="15.75" x14ac:dyDescent="0.25">
      <c r="A3" s="3"/>
      <c r="C3" s="3"/>
      <c r="D3" s="3"/>
      <c r="E3" s="3"/>
      <c r="F3" s="22"/>
      <c r="G3" s="3"/>
      <c r="H3" s="22"/>
      <c r="I3" s="3"/>
      <c r="J3" s="22"/>
      <c r="K3" s="3"/>
      <c r="L3" s="22"/>
      <c r="M3" s="3"/>
      <c r="N3" s="22"/>
      <c r="O3" s="3"/>
      <c r="P3" s="22"/>
      <c r="Q3" s="3"/>
      <c r="R3" s="22"/>
      <c r="S3" s="3"/>
      <c r="T3" s="22"/>
      <c r="U3" s="3"/>
      <c r="V3" s="22"/>
      <c r="W3" s="3"/>
      <c r="X3" s="22"/>
      <c r="Y3" s="3"/>
      <c r="Z3" s="22"/>
      <c r="AA3" s="3"/>
      <c r="AB3" s="22"/>
      <c r="AC3" s="3"/>
      <c r="AD3" s="22"/>
      <c r="AE3" s="3"/>
      <c r="AF3" s="22"/>
      <c r="AG3" s="3"/>
      <c r="AH3" s="22"/>
    </row>
    <row r="4" spans="1:34" ht="15.75" x14ac:dyDescent="0.25">
      <c r="A4" s="3"/>
      <c r="C4" s="3"/>
      <c r="D4" s="3"/>
      <c r="E4" s="3"/>
      <c r="F4" s="22"/>
      <c r="G4" s="3"/>
      <c r="H4" s="22"/>
      <c r="I4" s="3"/>
      <c r="J4" s="22"/>
      <c r="K4" s="3"/>
      <c r="L4" s="22"/>
      <c r="M4" s="3"/>
      <c r="N4" s="22"/>
      <c r="O4" s="3"/>
      <c r="P4" s="22"/>
      <c r="Q4" s="3"/>
      <c r="R4" s="22"/>
      <c r="S4" s="3"/>
      <c r="T4" s="22"/>
      <c r="U4" s="3"/>
      <c r="V4" s="22"/>
      <c r="W4" s="3"/>
      <c r="X4" s="22"/>
      <c r="Y4" s="3"/>
      <c r="Z4" s="22"/>
      <c r="AA4" s="3"/>
      <c r="AB4" s="22"/>
      <c r="AC4" s="3"/>
      <c r="AD4" s="22"/>
      <c r="AE4" s="3"/>
      <c r="AF4" s="22"/>
      <c r="AG4" s="3"/>
      <c r="AH4" s="22"/>
    </row>
    <row r="5" spans="1:34" ht="15.75" x14ac:dyDescent="0.25">
      <c r="A5" s="3"/>
      <c r="C5" s="3"/>
      <c r="D5" s="3"/>
      <c r="E5" s="3"/>
      <c r="F5" s="22"/>
      <c r="G5" s="3"/>
      <c r="H5" s="22"/>
      <c r="I5" s="3"/>
      <c r="J5" s="22"/>
      <c r="K5" s="3"/>
      <c r="L5" s="22"/>
      <c r="M5" s="3"/>
      <c r="N5" s="22"/>
      <c r="O5" s="3"/>
      <c r="P5" s="22"/>
      <c r="Q5" s="3"/>
      <c r="R5" s="22"/>
      <c r="S5" s="3"/>
      <c r="T5" s="22"/>
      <c r="U5" s="3"/>
      <c r="V5" s="22"/>
      <c r="W5" s="3"/>
      <c r="X5" s="22"/>
      <c r="Y5" s="3"/>
      <c r="Z5" s="22"/>
      <c r="AA5" s="3"/>
      <c r="AB5" s="22"/>
      <c r="AC5" s="3"/>
      <c r="AD5" s="22"/>
      <c r="AE5" s="3"/>
      <c r="AF5" s="22"/>
      <c r="AG5" s="3"/>
      <c r="AH5" s="22"/>
    </row>
    <row r="6" spans="1:34" ht="15.75" x14ac:dyDescent="0.25">
      <c r="A6" s="3"/>
      <c r="C6" s="3"/>
      <c r="D6" s="3"/>
      <c r="E6" s="3"/>
      <c r="F6" s="22"/>
      <c r="G6" s="3"/>
      <c r="H6" s="22"/>
      <c r="I6" s="3"/>
      <c r="J6" s="22"/>
      <c r="K6" s="3"/>
      <c r="L6" s="22"/>
      <c r="M6" s="3"/>
      <c r="N6" s="22"/>
      <c r="O6" s="3"/>
      <c r="P6" s="22"/>
      <c r="Q6" s="3"/>
      <c r="R6" s="22"/>
      <c r="S6" s="3"/>
      <c r="T6" s="22"/>
      <c r="U6" s="3"/>
      <c r="V6" s="22"/>
      <c r="W6" s="3"/>
      <c r="X6" s="22"/>
      <c r="Y6" s="3"/>
      <c r="Z6" s="22"/>
      <c r="AA6" s="3"/>
      <c r="AB6" s="22"/>
      <c r="AC6" s="3"/>
      <c r="AD6" s="22"/>
      <c r="AE6" s="3"/>
      <c r="AF6" s="22"/>
      <c r="AG6" s="3"/>
      <c r="AH6" s="22"/>
    </row>
    <row r="7" spans="1:34" ht="15.75" x14ac:dyDescent="0.25">
      <c r="A7" s="3"/>
      <c r="C7" s="3"/>
      <c r="D7" s="3"/>
      <c r="E7" s="3"/>
      <c r="F7" s="22"/>
      <c r="G7" s="3"/>
      <c r="H7" s="22"/>
      <c r="I7" s="3"/>
      <c r="J7" s="22"/>
      <c r="K7" s="3"/>
      <c r="L7" s="22"/>
      <c r="M7" s="3"/>
      <c r="N7" s="22"/>
      <c r="O7" s="3"/>
      <c r="P7" s="22"/>
      <c r="Q7" s="3"/>
      <c r="R7" s="22"/>
      <c r="S7" s="3"/>
      <c r="T7" s="22"/>
      <c r="U7" s="3"/>
      <c r="V7" s="22"/>
      <c r="W7" s="3"/>
      <c r="X7" s="22"/>
      <c r="Y7" s="3"/>
      <c r="Z7" s="22"/>
      <c r="AA7" s="3"/>
      <c r="AB7" s="22"/>
      <c r="AC7" s="3"/>
      <c r="AD7" s="22"/>
      <c r="AE7" s="3"/>
      <c r="AF7" s="22"/>
      <c r="AG7" s="3"/>
      <c r="AH7" s="22"/>
    </row>
    <row r="8" spans="1:34" ht="15.75" x14ac:dyDescent="0.25">
      <c r="A8" s="3"/>
      <c r="C8" s="3"/>
      <c r="D8" s="3"/>
      <c r="E8" s="3"/>
      <c r="F8" s="22"/>
      <c r="G8" s="3"/>
      <c r="H8" s="22"/>
      <c r="I8" s="3"/>
      <c r="J8" s="22"/>
      <c r="K8" s="3"/>
      <c r="L8" s="22"/>
      <c r="M8" s="3"/>
      <c r="N8" s="22"/>
      <c r="O8" s="3"/>
      <c r="P8" s="22"/>
      <c r="Q8" s="3"/>
      <c r="R8" s="22"/>
      <c r="S8" s="3"/>
      <c r="T8" s="22"/>
      <c r="U8" s="3"/>
      <c r="V8" s="22"/>
      <c r="W8" s="3"/>
      <c r="X8" s="22"/>
      <c r="Y8" s="3"/>
      <c r="Z8" s="22"/>
      <c r="AA8" s="3"/>
      <c r="AB8" s="22"/>
      <c r="AC8" s="3"/>
      <c r="AD8" s="22"/>
      <c r="AE8" s="3"/>
      <c r="AF8" s="22"/>
      <c r="AG8" s="3"/>
      <c r="AH8" s="22"/>
    </row>
    <row r="9" spans="1:34" ht="15.75" x14ac:dyDescent="0.25">
      <c r="A9" s="3"/>
      <c r="C9" s="3"/>
      <c r="D9" s="3"/>
      <c r="E9" s="3"/>
      <c r="F9" s="22"/>
      <c r="G9" s="3"/>
      <c r="H9" s="22"/>
      <c r="I9" s="3"/>
      <c r="J9" s="22"/>
      <c r="K9" s="3"/>
      <c r="L9" s="22"/>
      <c r="M9" s="3"/>
      <c r="N9" s="22"/>
      <c r="O9" s="3"/>
      <c r="P9" s="22"/>
      <c r="Q9" s="3"/>
      <c r="R9" s="22"/>
      <c r="S9" s="3"/>
      <c r="T9" s="22"/>
      <c r="U9" s="3"/>
      <c r="V9" s="22"/>
      <c r="W9" s="3"/>
      <c r="X9" s="22"/>
      <c r="Y9" s="3"/>
      <c r="Z9" s="22"/>
      <c r="AA9" s="3"/>
      <c r="AB9" s="22"/>
      <c r="AC9" s="3"/>
      <c r="AD9" s="22"/>
      <c r="AE9" s="3"/>
      <c r="AF9" s="22"/>
      <c r="AG9" s="3"/>
      <c r="AH9" s="22"/>
    </row>
    <row r="10" spans="1:34" ht="15.75" x14ac:dyDescent="0.25">
      <c r="A10" s="3"/>
      <c r="C10" s="3"/>
      <c r="D10" s="3"/>
      <c r="E10" s="3"/>
      <c r="F10" s="22"/>
      <c r="G10" s="3"/>
      <c r="H10" s="22"/>
      <c r="I10" s="3"/>
      <c r="J10" s="22"/>
      <c r="K10" s="3"/>
      <c r="L10" s="22"/>
      <c r="M10" s="3"/>
      <c r="N10" s="22"/>
      <c r="O10" s="3"/>
      <c r="P10" s="22"/>
      <c r="Q10" s="3"/>
      <c r="R10" s="22"/>
      <c r="S10" s="3"/>
      <c r="T10" s="22"/>
      <c r="U10" s="3"/>
      <c r="V10" s="22"/>
      <c r="W10" s="3"/>
      <c r="X10" s="22"/>
      <c r="Y10" s="3"/>
      <c r="Z10" s="22"/>
      <c r="AA10" s="3"/>
      <c r="AB10" s="22"/>
      <c r="AC10" s="3"/>
      <c r="AD10" s="22"/>
      <c r="AE10" s="3"/>
      <c r="AF10" s="22"/>
      <c r="AG10" s="3"/>
      <c r="AH10" s="22"/>
    </row>
    <row r="11" spans="1:34" ht="15.75" x14ac:dyDescent="0.25">
      <c r="A11" s="3"/>
      <c r="C11" s="3"/>
      <c r="D11" s="3"/>
      <c r="E11" s="3"/>
      <c r="F11" s="22"/>
      <c r="G11" s="3"/>
      <c r="H11" s="22"/>
      <c r="I11" s="3"/>
      <c r="J11" s="22"/>
      <c r="K11" s="3"/>
      <c r="L11" s="22"/>
      <c r="M11" s="3"/>
      <c r="N11" s="22"/>
      <c r="O11" s="3"/>
      <c r="P11" s="22"/>
      <c r="Q11" s="3"/>
      <c r="R11" s="22"/>
      <c r="S11" s="3"/>
      <c r="T11" s="22"/>
      <c r="U11" s="3"/>
      <c r="V11" s="22"/>
      <c r="W11" s="3"/>
      <c r="X11" s="22"/>
      <c r="Y11" s="3"/>
      <c r="Z11" s="22"/>
      <c r="AA11" s="3"/>
      <c r="AB11" s="22"/>
      <c r="AC11" s="3"/>
      <c r="AD11" s="22"/>
      <c r="AE11" s="3"/>
      <c r="AF11" s="22"/>
      <c r="AG11" s="3"/>
      <c r="AH11" s="22"/>
    </row>
    <row r="12" spans="1:34" ht="15.75" x14ac:dyDescent="0.25">
      <c r="A12" s="3"/>
      <c r="C12" s="3"/>
      <c r="D12" s="3"/>
      <c r="E12" s="3"/>
      <c r="F12" s="22"/>
      <c r="G12" s="3"/>
      <c r="H12" s="22"/>
      <c r="I12" s="3"/>
      <c r="J12" s="22"/>
      <c r="K12" s="3"/>
      <c r="L12" s="22"/>
      <c r="M12" s="3"/>
      <c r="N12" s="22"/>
      <c r="O12" s="3"/>
      <c r="P12" s="22"/>
      <c r="Q12" s="3"/>
      <c r="R12" s="22"/>
      <c r="S12" s="3"/>
      <c r="T12" s="22"/>
      <c r="U12" s="3"/>
      <c r="V12" s="22"/>
      <c r="W12" s="3"/>
      <c r="X12" s="22"/>
      <c r="Y12" s="3"/>
      <c r="Z12" s="22"/>
      <c r="AA12" s="3"/>
      <c r="AB12" s="22"/>
      <c r="AC12" s="3"/>
      <c r="AD12" s="22"/>
      <c r="AE12" s="3"/>
      <c r="AF12" s="22"/>
      <c r="AG12" s="3"/>
      <c r="AH12" s="22"/>
    </row>
    <row r="13" spans="1:34" ht="15.75" x14ac:dyDescent="0.25">
      <c r="A13" s="3"/>
      <c r="C13" s="3"/>
      <c r="D13" s="3"/>
      <c r="E13" s="3"/>
      <c r="F13" s="22"/>
      <c r="G13" s="3"/>
      <c r="H13" s="22"/>
      <c r="I13" s="3"/>
      <c r="J13" s="22"/>
      <c r="K13" s="3"/>
      <c r="L13" s="22"/>
      <c r="M13" s="3"/>
      <c r="N13" s="22"/>
      <c r="O13" s="3"/>
      <c r="P13" s="22"/>
      <c r="Q13" s="3"/>
      <c r="R13" s="22"/>
      <c r="S13" s="3"/>
      <c r="T13" s="22"/>
      <c r="U13" s="3"/>
      <c r="V13" s="22"/>
      <c r="W13" s="3"/>
      <c r="X13" s="22"/>
      <c r="Y13" s="3"/>
      <c r="Z13" s="22"/>
      <c r="AA13" s="3"/>
      <c r="AB13" s="22"/>
      <c r="AC13" s="3"/>
      <c r="AD13" s="22"/>
      <c r="AE13" s="3"/>
      <c r="AF13" s="22"/>
      <c r="AG13" s="3"/>
      <c r="AH13" s="22"/>
    </row>
    <row r="14" spans="1:34" ht="15.75" x14ac:dyDescent="0.25">
      <c r="A14" s="3"/>
      <c r="C14" s="3"/>
      <c r="D14" s="3"/>
      <c r="E14" s="3"/>
      <c r="F14" s="22"/>
      <c r="G14" s="3"/>
      <c r="H14" s="22"/>
      <c r="I14" s="3"/>
      <c r="J14" s="22"/>
      <c r="K14" s="3"/>
      <c r="L14" s="22"/>
      <c r="M14" s="3"/>
      <c r="N14" s="22"/>
      <c r="O14" s="3"/>
      <c r="P14" s="22"/>
      <c r="Q14" s="3"/>
      <c r="R14" s="22"/>
      <c r="S14" s="3"/>
      <c r="T14" s="22"/>
      <c r="U14" s="3"/>
      <c r="V14" s="22"/>
      <c r="W14" s="3"/>
      <c r="X14" s="22"/>
      <c r="Y14" s="3"/>
      <c r="Z14" s="22"/>
      <c r="AA14" s="3"/>
      <c r="AB14" s="22"/>
      <c r="AC14" s="3"/>
      <c r="AD14" s="22"/>
      <c r="AE14" s="3"/>
      <c r="AF14" s="22"/>
      <c r="AG14" s="3"/>
      <c r="AH14" s="22"/>
    </row>
    <row r="15" spans="1:34" ht="15.75" x14ac:dyDescent="0.25">
      <c r="A15" s="3"/>
      <c r="C15" s="3"/>
      <c r="D15" s="3"/>
      <c r="E15" s="3"/>
      <c r="F15" s="22"/>
      <c r="G15" s="3"/>
      <c r="H15" s="22"/>
      <c r="I15" s="3"/>
      <c r="J15" s="22"/>
      <c r="K15" s="3"/>
      <c r="L15" s="22"/>
      <c r="M15" s="3"/>
      <c r="N15" s="22"/>
      <c r="O15" s="3"/>
      <c r="P15" s="22"/>
      <c r="Q15" s="3"/>
      <c r="R15" s="22"/>
      <c r="S15" s="3"/>
      <c r="T15" s="22"/>
      <c r="U15" s="3"/>
      <c r="V15" s="22"/>
      <c r="W15" s="3"/>
      <c r="X15" s="22"/>
      <c r="Y15" s="3"/>
      <c r="Z15" s="22"/>
      <c r="AA15" s="3"/>
      <c r="AB15" s="22"/>
      <c r="AC15" s="3"/>
      <c r="AD15" s="22"/>
      <c r="AE15" s="3"/>
      <c r="AF15" s="22"/>
      <c r="AG15" s="3"/>
      <c r="AH15" s="22"/>
    </row>
    <row r="16" spans="1:34" ht="15.75" x14ac:dyDescent="0.25">
      <c r="A16" s="3"/>
      <c r="C16" s="3"/>
      <c r="D16" s="3"/>
      <c r="E16" s="3"/>
      <c r="F16" s="22"/>
      <c r="G16" s="3"/>
      <c r="H16" s="22"/>
      <c r="I16" s="3"/>
      <c r="J16" s="22"/>
      <c r="K16" s="3"/>
      <c r="L16" s="22"/>
      <c r="M16" s="3"/>
      <c r="N16" s="22"/>
      <c r="O16" s="3"/>
      <c r="P16" s="22"/>
      <c r="Q16" s="3"/>
      <c r="R16" s="22"/>
      <c r="S16" s="3"/>
      <c r="T16" s="22"/>
      <c r="U16" s="3"/>
      <c r="V16" s="22"/>
      <c r="W16" s="3"/>
      <c r="X16" s="22"/>
      <c r="Y16" s="3"/>
      <c r="Z16" s="22"/>
      <c r="AA16" s="3"/>
      <c r="AB16" s="22"/>
      <c r="AC16" s="3"/>
      <c r="AD16" s="22"/>
      <c r="AE16" s="3"/>
      <c r="AF16" s="22"/>
      <c r="AG16" s="3"/>
      <c r="AH16" s="22"/>
    </row>
    <row r="17" spans="1:34" ht="15.75" x14ac:dyDescent="0.25">
      <c r="A17" s="3"/>
      <c r="C17" s="3"/>
      <c r="D17" s="3"/>
      <c r="E17" s="3"/>
      <c r="F17" s="22"/>
      <c r="G17" s="3"/>
      <c r="H17" s="22"/>
      <c r="I17" s="3"/>
      <c r="J17" s="22"/>
      <c r="K17" s="3"/>
      <c r="L17" s="22"/>
      <c r="M17" s="3"/>
      <c r="N17" s="22"/>
      <c r="O17" s="3"/>
      <c r="P17" s="22"/>
      <c r="Q17" s="3"/>
      <c r="R17" s="22"/>
      <c r="S17" s="3"/>
      <c r="T17" s="22"/>
      <c r="U17" s="3"/>
      <c r="V17" s="22"/>
      <c r="W17" s="3"/>
      <c r="X17" s="22"/>
      <c r="Y17" s="3"/>
      <c r="Z17" s="22"/>
      <c r="AA17" s="3"/>
      <c r="AB17" s="22"/>
      <c r="AC17" s="3"/>
      <c r="AD17" s="22"/>
      <c r="AE17" s="3"/>
      <c r="AF17" s="22"/>
      <c r="AG17" s="3"/>
      <c r="AH17" s="22"/>
    </row>
    <row r="18" spans="1:34" ht="15.75" x14ac:dyDescent="0.25">
      <c r="A18" s="3"/>
      <c r="C18" s="3"/>
      <c r="D18" s="3"/>
      <c r="E18" s="3"/>
      <c r="F18" s="22"/>
      <c r="G18" s="3"/>
      <c r="H18" s="22"/>
      <c r="I18" s="3"/>
      <c r="J18" s="22"/>
      <c r="K18" s="3"/>
      <c r="L18" s="22"/>
      <c r="M18" s="3"/>
      <c r="N18" s="22"/>
      <c r="O18" s="3"/>
      <c r="P18" s="22"/>
      <c r="Q18" s="3"/>
      <c r="R18" s="22"/>
      <c r="S18" s="3"/>
      <c r="T18" s="22"/>
      <c r="U18" s="3"/>
      <c r="V18" s="22"/>
      <c r="W18" s="3"/>
      <c r="X18" s="22"/>
      <c r="Y18" s="3"/>
      <c r="Z18" s="22"/>
      <c r="AA18" s="3"/>
      <c r="AB18" s="22"/>
      <c r="AC18" s="3"/>
      <c r="AD18" s="22"/>
      <c r="AE18" s="3"/>
      <c r="AF18" s="22"/>
      <c r="AG18" s="3"/>
      <c r="AH18" s="22"/>
    </row>
    <row r="19" spans="1:34" ht="15.75" x14ac:dyDescent="0.25">
      <c r="A19" s="3"/>
      <c r="C19" s="3"/>
      <c r="D19" s="3"/>
      <c r="E19" s="3"/>
      <c r="F19" s="22"/>
      <c r="G19" s="3"/>
      <c r="H19" s="22"/>
      <c r="I19" s="3"/>
      <c r="J19" s="22"/>
      <c r="K19" s="3"/>
      <c r="L19" s="22"/>
      <c r="M19" s="3"/>
      <c r="N19" s="22"/>
      <c r="O19" s="3"/>
      <c r="P19" s="22"/>
      <c r="Q19" s="3"/>
      <c r="R19" s="22"/>
      <c r="S19" s="3"/>
      <c r="T19" s="22"/>
      <c r="U19" s="3"/>
      <c r="V19" s="22"/>
      <c r="W19" s="3"/>
      <c r="X19" s="22"/>
      <c r="Y19" s="3"/>
      <c r="Z19" s="22"/>
      <c r="AA19" s="3"/>
      <c r="AB19" s="22"/>
      <c r="AC19" s="3"/>
      <c r="AD19" s="22"/>
      <c r="AE19" s="3"/>
      <c r="AF19" s="22"/>
      <c r="AG19" s="3"/>
      <c r="AH19" s="22"/>
    </row>
    <row r="20" spans="1:34" ht="15.75" x14ac:dyDescent="0.25">
      <c r="A20" s="3"/>
      <c r="C20" s="3"/>
      <c r="D20" s="3"/>
      <c r="E20" s="3"/>
      <c r="F20" s="22"/>
      <c r="G20" s="3"/>
      <c r="H20" s="22"/>
      <c r="I20" s="3"/>
      <c r="J20" s="22"/>
      <c r="K20" s="3"/>
      <c r="L20" s="22"/>
      <c r="M20" s="3"/>
      <c r="N20" s="22"/>
      <c r="O20" s="3"/>
      <c r="P20" s="22"/>
      <c r="Q20" s="3"/>
      <c r="R20" s="22"/>
      <c r="S20" s="3"/>
      <c r="T20" s="22"/>
      <c r="U20" s="3"/>
      <c r="V20" s="22"/>
      <c r="W20" s="3"/>
      <c r="X20" s="22"/>
      <c r="Y20" s="3"/>
      <c r="Z20" s="22"/>
      <c r="AA20" s="3"/>
      <c r="AB20" s="22"/>
      <c r="AC20" s="3"/>
      <c r="AD20" s="22"/>
      <c r="AE20" s="3"/>
      <c r="AF20" s="22"/>
      <c r="AG20" s="3"/>
      <c r="AH20" s="22"/>
    </row>
    <row r="21" spans="1:34" ht="15.75" x14ac:dyDescent="0.25">
      <c r="A21" s="3"/>
      <c r="C21" s="3"/>
      <c r="D21" s="3"/>
      <c r="E21" s="3"/>
      <c r="F21" s="22"/>
      <c r="G21" s="3"/>
      <c r="H21" s="22"/>
      <c r="I21" s="3"/>
      <c r="J21" s="22"/>
      <c r="K21" s="3"/>
      <c r="L21" s="22"/>
      <c r="M21" s="3"/>
      <c r="N21" s="22"/>
      <c r="O21" s="3"/>
      <c r="P21" s="22"/>
      <c r="Q21" s="3"/>
      <c r="R21" s="22"/>
      <c r="S21" s="3"/>
      <c r="T21" s="22"/>
      <c r="U21" s="3"/>
      <c r="V21" s="22"/>
      <c r="W21" s="3"/>
      <c r="X21" s="22"/>
      <c r="Y21" s="3"/>
      <c r="Z21" s="22"/>
      <c r="AA21" s="3"/>
      <c r="AB21" s="22"/>
      <c r="AC21" s="3"/>
      <c r="AD21" s="22"/>
      <c r="AE21" s="3"/>
      <c r="AF21" s="22"/>
      <c r="AG21" s="3"/>
      <c r="AH21" s="22"/>
    </row>
    <row r="22" spans="1:34" ht="15.75" x14ac:dyDescent="0.25">
      <c r="A22" s="3"/>
      <c r="C22" s="3"/>
      <c r="D22" s="3"/>
      <c r="E22" s="3"/>
      <c r="F22" s="22"/>
      <c r="G22" s="3"/>
      <c r="H22" s="22"/>
      <c r="I22" s="3"/>
      <c r="J22" s="22"/>
      <c r="K22" s="3"/>
      <c r="L22" s="22"/>
      <c r="M22" s="3"/>
      <c r="N22" s="22"/>
      <c r="O22" s="3"/>
      <c r="P22" s="22"/>
      <c r="Q22" s="3"/>
      <c r="R22" s="22"/>
      <c r="S22" s="3"/>
      <c r="T22" s="22"/>
      <c r="U22" s="3"/>
      <c r="V22" s="22"/>
      <c r="W22" s="3"/>
      <c r="X22" s="22"/>
      <c r="Y22" s="3"/>
      <c r="Z22" s="22"/>
      <c r="AA22" s="3"/>
      <c r="AB22" s="22"/>
      <c r="AC22" s="3"/>
      <c r="AD22" s="22"/>
      <c r="AE22" s="3"/>
      <c r="AF22" s="22"/>
      <c r="AG22" s="3"/>
      <c r="AH22" s="22"/>
    </row>
    <row r="23" spans="1:34" ht="15.75" x14ac:dyDescent="0.25">
      <c r="A23" s="3"/>
      <c r="C23" s="3"/>
      <c r="D23" s="3"/>
      <c r="E23" s="3"/>
      <c r="F23" s="22"/>
      <c r="G23" s="3"/>
      <c r="H23" s="22"/>
      <c r="I23" s="3"/>
      <c r="J23" s="22"/>
      <c r="K23" s="3"/>
      <c r="L23" s="22"/>
      <c r="M23" s="3"/>
      <c r="N23" s="22"/>
      <c r="O23" s="3"/>
      <c r="P23" s="22"/>
      <c r="Q23" s="3"/>
      <c r="R23" s="22"/>
      <c r="S23" s="3"/>
      <c r="T23" s="22"/>
      <c r="U23" s="3"/>
      <c r="V23" s="22"/>
      <c r="W23" s="3"/>
      <c r="X23" s="22"/>
      <c r="Y23" s="3"/>
      <c r="Z23" s="22"/>
      <c r="AA23" s="3"/>
      <c r="AB23" s="22"/>
      <c r="AC23" s="3"/>
      <c r="AD23" s="22"/>
      <c r="AE23" s="3"/>
      <c r="AF23" s="22"/>
      <c r="AG23" s="3"/>
      <c r="AH23" s="22"/>
    </row>
    <row r="24" spans="1:34" ht="15.75" x14ac:dyDescent="0.25">
      <c r="A24" s="3"/>
      <c r="C24" s="3"/>
      <c r="D24" s="3"/>
      <c r="E24" s="3"/>
      <c r="F24" s="22"/>
      <c r="G24" s="3"/>
      <c r="H24" s="22"/>
      <c r="I24" s="3"/>
      <c r="J24" s="22"/>
      <c r="K24" s="3"/>
      <c r="L24" s="22"/>
      <c r="M24" s="3"/>
      <c r="N24" s="22"/>
      <c r="O24" s="3"/>
      <c r="P24" s="22"/>
      <c r="Q24" s="3"/>
      <c r="R24" s="22"/>
      <c r="S24" s="3"/>
      <c r="T24" s="22"/>
      <c r="U24" s="3"/>
      <c r="V24" s="22"/>
      <c r="W24" s="3"/>
      <c r="X24" s="22"/>
      <c r="Y24" s="3"/>
      <c r="Z24" s="22"/>
      <c r="AA24" s="3"/>
      <c r="AB24" s="22"/>
      <c r="AC24" s="3"/>
      <c r="AD24" s="22"/>
      <c r="AE24" s="3"/>
      <c r="AF24" s="22"/>
      <c r="AG24" s="3"/>
      <c r="AH24" s="22"/>
    </row>
    <row r="25" spans="1:34" ht="15.75" x14ac:dyDescent="0.25">
      <c r="A25" s="3"/>
      <c r="C25" s="3"/>
      <c r="D25" s="3"/>
      <c r="E25" s="3"/>
      <c r="F25" s="22"/>
      <c r="G25" s="3"/>
      <c r="H25" s="22"/>
      <c r="I25" s="3"/>
      <c r="J25" s="22"/>
      <c r="K25" s="3"/>
      <c r="L25" s="22"/>
      <c r="M25" s="3"/>
      <c r="N25" s="22"/>
      <c r="O25" s="3"/>
      <c r="P25" s="22"/>
      <c r="Q25" s="3"/>
      <c r="R25" s="22"/>
      <c r="S25" s="3"/>
      <c r="T25" s="22"/>
      <c r="U25" s="3"/>
      <c r="V25" s="22"/>
      <c r="W25" s="3"/>
      <c r="X25" s="22"/>
      <c r="Y25" s="3"/>
      <c r="Z25" s="22"/>
      <c r="AA25" s="3"/>
      <c r="AB25" s="22"/>
      <c r="AC25" s="3"/>
      <c r="AD25" s="22"/>
      <c r="AE25" s="3"/>
      <c r="AF25" s="22"/>
      <c r="AG25" s="3"/>
      <c r="AH25" s="22"/>
    </row>
    <row r="26" spans="1:34" ht="15.75" x14ac:dyDescent="0.25">
      <c r="A26" s="3"/>
      <c r="C26" s="3"/>
      <c r="D26" s="3"/>
      <c r="E26" s="3"/>
      <c r="F26" s="22"/>
      <c r="G26" s="3"/>
      <c r="H26" s="22"/>
      <c r="I26" s="3"/>
      <c r="J26" s="22"/>
      <c r="K26" s="3"/>
      <c r="L26" s="22"/>
      <c r="M26" s="3"/>
      <c r="N26" s="22"/>
      <c r="O26" s="3"/>
      <c r="P26" s="22"/>
      <c r="Q26" s="3"/>
      <c r="R26" s="22"/>
      <c r="S26" s="3"/>
      <c r="T26" s="22"/>
      <c r="U26" s="3"/>
      <c r="V26" s="22"/>
      <c r="W26" s="3"/>
      <c r="X26" s="22"/>
      <c r="Y26" s="3"/>
      <c r="Z26" s="22"/>
      <c r="AA26" s="3"/>
      <c r="AB26" s="22"/>
      <c r="AC26" s="3"/>
      <c r="AD26" s="22"/>
      <c r="AE26" s="3"/>
      <c r="AF26" s="22"/>
      <c r="AG26" s="3"/>
      <c r="AH26" s="22"/>
    </row>
    <row r="27" spans="1:34" ht="15.75" x14ac:dyDescent="0.25">
      <c r="A27" s="3"/>
      <c r="C27" s="3"/>
      <c r="D27" s="3"/>
      <c r="E27" s="3"/>
      <c r="F27" s="22"/>
      <c r="G27" s="3"/>
      <c r="H27" s="22"/>
      <c r="I27" s="3"/>
      <c r="J27" s="22"/>
      <c r="K27" s="3"/>
      <c r="L27" s="22"/>
      <c r="M27" s="3"/>
      <c r="N27" s="22"/>
      <c r="O27" s="3"/>
      <c r="P27" s="22"/>
      <c r="Q27" s="3"/>
      <c r="R27" s="22"/>
      <c r="S27" s="3"/>
      <c r="T27" s="22"/>
      <c r="U27" s="3"/>
      <c r="V27" s="22"/>
      <c r="W27" s="3"/>
      <c r="X27" s="22"/>
      <c r="Y27" s="3"/>
      <c r="Z27" s="22"/>
      <c r="AA27" s="3"/>
      <c r="AB27" s="22"/>
      <c r="AC27" s="3"/>
      <c r="AD27" s="22"/>
      <c r="AE27" s="3"/>
      <c r="AF27" s="22"/>
      <c r="AG27" s="3"/>
      <c r="AH27" s="22"/>
    </row>
    <row r="28" spans="1:34" ht="15.75" x14ac:dyDescent="0.25">
      <c r="A28" s="3"/>
      <c r="C28" s="3"/>
      <c r="D28" s="3"/>
      <c r="E28" s="3"/>
      <c r="F28" s="22"/>
      <c r="G28" s="3"/>
      <c r="H28" s="22"/>
      <c r="I28" s="3"/>
      <c r="J28" s="22"/>
      <c r="K28" s="3"/>
      <c r="L28" s="22"/>
      <c r="M28" s="3"/>
      <c r="N28" s="22"/>
      <c r="O28" s="3"/>
      <c r="P28" s="22"/>
      <c r="Q28" s="3"/>
      <c r="R28" s="22"/>
      <c r="S28" s="3"/>
      <c r="T28" s="22"/>
      <c r="U28" s="3"/>
      <c r="V28" s="22"/>
      <c r="W28" s="3"/>
      <c r="X28" s="22"/>
      <c r="Y28" s="3"/>
      <c r="Z28" s="22"/>
      <c r="AA28" s="3"/>
      <c r="AB28" s="22"/>
      <c r="AC28" s="3"/>
      <c r="AD28" s="22"/>
      <c r="AE28" s="3"/>
      <c r="AF28" s="22"/>
      <c r="AG28" s="3"/>
      <c r="AH28" s="22"/>
    </row>
    <row r="29" spans="1:34" ht="15.75" x14ac:dyDescent="0.25">
      <c r="A29" s="3"/>
      <c r="C29" s="3"/>
      <c r="D29" s="3"/>
      <c r="E29" s="3"/>
      <c r="F29" s="22"/>
      <c r="G29" s="3"/>
      <c r="H29" s="22"/>
      <c r="I29" s="3"/>
      <c r="J29" s="22"/>
      <c r="K29" s="3"/>
      <c r="L29" s="22"/>
      <c r="M29" s="3"/>
      <c r="N29" s="22"/>
      <c r="O29" s="3"/>
      <c r="P29" s="22"/>
      <c r="Q29" s="3"/>
      <c r="R29" s="22"/>
      <c r="S29" s="3"/>
      <c r="T29" s="22"/>
      <c r="U29" s="3"/>
      <c r="V29" s="22"/>
      <c r="W29" s="3"/>
      <c r="X29" s="22"/>
      <c r="Y29" s="3"/>
      <c r="Z29" s="22"/>
      <c r="AA29" s="3"/>
      <c r="AB29" s="22"/>
      <c r="AC29" s="3"/>
      <c r="AD29" s="22"/>
      <c r="AE29" s="3"/>
      <c r="AF29" s="22"/>
      <c r="AG29" s="3"/>
      <c r="AH29" s="22"/>
    </row>
    <row r="30" spans="1:34" ht="15.75" x14ac:dyDescent="0.25">
      <c r="A30" s="3"/>
      <c r="C30" s="3"/>
      <c r="D30" s="3"/>
      <c r="E30" s="3"/>
      <c r="F30" s="22"/>
      <c r="G30" s="3"/>
      <c r="H30" s="22"/>
      <c r="I30" s="3"/>
      <c r="J30" s="22"/>
      <c r="K30" s="3"/>
      <c r="L30" s="22"/>
      <c r="M30" s="3"/>
      <c r="N30" s="22"/>
      <c r="O30" s="3"/>
      <c r="P30" s="22"/>
      <c r="Q30" s="3"/>
      <c r="R30" s="22"/>
      <c r="S30" s="3"/>
      <c r="T30" s="22"/>
      <c r="U30" s="3"/>
      <c r="V30" s="22"/>
      <c r="W30" s="3"/>
      <c r="X30" s="22"/>
      <c r="Y30" s="3"/>
      <c r="Z30" s="22"/>
      <c r="AA30" s="3"/>
      <c r="AB30" s="22"/>
      <c r="AC30" s="3"/>
      <c r="AD30" s="22"/>
      <c r="AE30" s="3"/>
      <c r="AF30" s="22"/>
      <c r="AG30" s="3"/>
      <c r="AH30" s="22"/>
    </row>
    <row r="31" spans="1:34" ht="15.75" x14ac:dyDescent="0.25">
      <c r="A31" s="3"/>
      <c r="C31" s="3"/>
      <c r="D31" s="3"/>
      <c r="E31" s="3"/>
      <c r="F31" s="22"/>
      <c r="G31" s="3"/>
      <c r="H31" s="22"/>
      <c r="I31" s="3"/>
      <c r="J31" s="22"/>
      <c r="K31" s="3"/>
      <c r="L31" s="22"/>
      <c r="M31" s="3"/>
      <c r="N31" s="22"/>
      <c r="O31" s="3"/>
      <c r="P31" s="22"/>
      <c r="Q31" s="3"/>
      <c r="R31" s="22"/>
      <c r="S31" s="3"/>
      <c r="T31" s="22"/>
      <c r="U31" s="3"/>
      <c r="V31" s="22"/>
      <c r="W31" s="3"/>
      <c r="X31" s="22"/>
      <c r="Y31" s="3"/>
      <c r="Z31" s="22"/>
      <c r="AA31" s="3"/>
      <c r="AB31" s="22"/>
      <c r="AC31" s="3"/>
      <c r="AD31" s="22"/>
      <c r="AE31" s="3"/>
      <c r="AF31" s="22"/>
      <c r="AG31" s="3"/>
      <c r="AH31" s="22"/>
    </row>
    <row r="32" spans="1:34" ht="15.75" x14ac:dyDescent="0.25">
      <c r="A32" s="3" t="s">
        <v>106</v>
      </c>
      <c r="B32">
        <f>COUNTA(A2:A31)</f>
        <v>1</v>
      </c>
      <c r="D32" t="s">
        <v>211</v>
      </c>
      <c r="F32" s="4">
        <f>SUM(F2:F31)</f>
        <v>0</v>
      </c>
      <c r="H32" s="4">
        <f>SUM(H2:H31)</f>
        <v>0</v>
      </c>
      <c r="J32" s="4">
        <f>SUM(J2:J31)</f>
        <v>0</v>
      </c>
      <c r="L32" s="4">
        <f>SUM(L2:L31)</f>
        <v>0</v>
      </c>
      <c r="N32" s="4">
        <f>SUM(N2:N31)</f>
        <v>0</v>
      </c>
      <c r="P32" s="4">
        <f>SUM(P2:P31)</f>
        <v>0</v>
      </c>
      <c r="R32" s="4">
        <f>SUM(R2:R31)</f>
        <v>0</v>
      </c>
      <c r="T32" s="4">
        <f>SUM(T2:T31)</f>
        <v>0</v>
      </c>
      <c r="V32" s="4">
        <f>SUM(V2:V31)</f>
        <v>0</v>
      </c>
      <c r="X32" s="4">
        <f>SUM(X2:X31)</f>
        <v>0</v>
      </c>
      <c r="Z32" s="4">
        <f>SUM(Z2:Z31)</f>
        <v>0</v>
      </c>
      <c r="AB32" s="4">
        <f>SUM(AB2:AB31)</f>
        <v>0</v>
      </c>
      <c r="AD32" s="4">
        <f>SUM(AD2:AD31)</f>
        <v>0</v>
      </c>
      <c r="AF32" s="4">
        <f>SUM(AF2:AF31)</f>
        <v>0</v>
      </c>
      <c r="AH32" s="4">
        <f>SUM(AH2:AH31)</f>
        <v>0</v>
      </c>
    </row>
    <row r="33" spans="1:34" ht="15.75" x14ac:dyDescent="0.25">
      <c r="A33" s="5" t="s">
        <v>107</v>
      </c>
      <c r="B33" s="6"/>
      <c r="C33" s="6"/>
      <c r="D33" s="6"/>
      <c r="E33" s="6"/>
      <c r="F33" s="7">
        <f>F32/$B32</f>
        <v>0</v>
      </c>
      <c r="G33" s="6"/>
      <c r="H33" s="7">
        <f>H32/$B32</f>
        <v>0</v>
      </c>
      <c r="I33" s="6"/>
      <c r="J33" s="7">
        <f>J32/$B32</f>
        <v>0</v>
      </c>
      <c r="K33" s="6"/>
      <c r="L33" s="7">
        <f>L32/$B32</f>
        <v>0</v>
      </c>
      <c r="M33" s="6"/>
      <c r="N33" s="7">
        <f>N32/$B32</f>
        <v>0</v>
      </c>
      <c r="O33" s="6"/>
      <c r="P33" s="7">
        <f>P32/$B32</f>
        <v>0</v>
      </c>
      <c r="Q33" s="6"/>
      <c r="R33" s="7">
        <f>R32/$B32</f>
        <v>0</v>
      </c>
      <c r="S33" s="6"/>
      <c r="T33" s="7">
        <f>T32/$B32</f>
        <v>0</v>
      </c>
      <c r="U33" s="6"/>
      <c r="V33" s="7">
        <f>V32/$B32</f>
        <v>0</v>
      </c>
      <c r="W33" s="6"/>
      <c r="X33" s="7">
        <f>X32/$B32</f>
        <v>0</v>
      </c>
      <c r="Y33" s="6"/>
      <c r="Z33" s="7">
        <f>Z32/$B32</f>
        <v>0</v>
      </c>
      <c r="AA33" s="6"/>
      <c r="AB33" s="7">
        <f>AB32/$B32</f>
        <v>0</v>
      </c>
      <c r="AC33" s="6"/>
      <c r="AD33" s="7">
        <f>AD32/$B32</f>
        <v>0</v>
      </c>
      <c r="AE33" s="6"/>
      <c r="AF33" s="7">
        <f>AF32/$B32</f>
        <v>0</v>
      </c>
      <c r="AG33" s="6"/>
      <c r="AH33" s="7">
        <f>AH32/$B32</f>
        <v>0</v>
      </c>
    </row>
    <row r="34" spans="1:34" x14ac:dyDescent="0.25">
      <c r="A34" t="s">
        <v>108</v>
      </c>
      <c r="F34" s="9">
        <v>0.69</v>
      </c>
      <c r="G34" s="10"/>
      <c r="H34" s="9">
        <v>0.77900000000000003</v>
      </c>
      <c r="I34" s="10"/>
      <c r="J34" s="9">
        <v>0.59899999999999998</v>
      </c>
      <c r="K34" s="10"/>
      <c r="L34" s="9">
        <v>0.42599999999999999</v>
      </c>
      <c r="M34" s="10"/>
      <c r="N34" s="9">
        <v>0.71199999999999997</v>
      </c>
      <c r="O34" s="10"/>
      <c r="P34" s="9">
        <v>0.73299999999999998</v>
      </c>
      <c r="Q34" s="10"/>
      <c r="R34" s="9">
        <v>0.80200000000000005</v>
      </c>
      <c r="S34" s="10"/>
      <c r="T34" s="9">
        <v>0.92800000000000005</v>
      </c>
      <c r="U34" s="10"/>
      <c r="V34" s="9">
        <v>0.77900000000000003</v>
      </c>
      <c r="W34" s="10"/>
      <c r="X34" s="9">
        <v>0.47099999999999997</v>
      </c>
      <c r="Y34" s="10"/>
      <c r="Z34" s="9">
        <v>0.318</v>
      </c>
      <c r="AA34" s="10"/>
      <c r="AB34" s="9">
        <v>0.81499999999999995</v>
      </c>
      <c r="AC34" s="11"/>
      <c r="AD34" s="9">
        <v>0.77800000000000002</v>
      </c>
      <c r="AE34" s="10"/>
      <c r="AF34" s="9">
        <v>0.33</v>
      </c>
      <c r="AG34" s="10"/>
      <c r="AH34" s="9">
        <v>0.46600000000000003</v>
      </c>
    </row>
    <row r="35" spans="1:34" ht="15.75" x14ac:dyDescent="0.25">
      <c r="A35" s="3" t="s">
        <v>109</v>
      </c>
      <c r="F35" s="9">
        <f>F33-F34</f>
        <v>-0.69</v>
      </c>
      <c r="G35" s="10"/>
      <c r="H35" s="9">
        <f t="shared" ref="H35:AH35" si="0">H33-H34</f>
        <v>-0.77900000000000003</v>
      </c>
      <c r="I35" s="10"/>
      <c r="J35" s="9">
        <f t="shared" si="0"/>
        <v>-0.59899999999999998</v>
      </c>
      <c r="K35" s="10"/>
      <c r="L35" s="9">
        <f t="shared" si="0"/>
        <v>-0.42599999999999999</v>
      </c>
      <c r="M35" s="10"/>
      <c r="N35" s="9">
        <f t="shared" si="0"/>
        <v>-0.71199999999999997</v>
      </c>
      <c r="O35" s="10"/>
      <c r="P35" s="9">
        <f t="shared" si="0"/>
        <v>-0.73299999999999998</v>
      </c>
      <c r="Q35" s="10"/>
      <c r="R35" s="9">
        <f t="shared" si="0"/>
        <v>-0.80200000000000005</v>
      </c>
      <c r="S35" s="10"/>
      <c r="T35" s="9">
        <f t="shared" si="0"/>
        <v>-0.92800000000000005</v>
      </c>
      <c r="U35" s="10"/>
      <c r="V35" s="9">
        <f t="shared" si="0"/>
        <v>-0.77900000000000003</v>
      </c>
      <c r="W35" s="10"/>
      <c r="X35" s="9">
        <f t="shared" si="0"/>
        <v>-0.47099999999999997</v>
      </c>
      <c r="Y35" s="10"/>
      <c r="Z35" s="9">
        <f t="shared" si="0"/>
        <v>-0.318</v>
      </c>
      <c r="AA35" s="10"/>
      <c r="AB35" s="9">
        <f t="shared" si="0"/>
        <v>-0.81499999999999995</v>
      </c>
      <c r="AC35" s="10"/>
      <c r="AD35" s="9">
        <f t="shared" si="0"/>
        <v>-0.77800000000000002</v>
      </c>
      <c r="AE35" s="10"/>
      <c r="AF35" s="9">
        <f t="shared" si="0"/>
        <v>-0.33</v>
      </c>
      <c r="AG35" s="10"/>
      <c r="AH35" s="9">
        <f t="shared" si="0"/>
        <v>-0.46600000000000003</v>
      </c>
    </row>
    <row r="36" spans="1:34" x14ac:dyDescent="0.25">
      <c r="F36" s="4"/>
      <c r="H36" s="4"/>
      <c r="J36" s="4"/>
      <c r="L36" s="4"/>
      <c r="N36" s="4"/>
      <c r="P36" s="4"/>
      <c r="R36" s="4"/>
      <c r="T36" s="4"/>
      <c r="V36" s="4"/>
      <c r="X36" s="4"/>
      <c r="Z36" s="4"/>
      <c r="AB36" s="4"/>
      <c r="AD36" s="4"/>
      <c r="AF36" s="4"/>
      <c r="AH36" s="4"/>
    </row>
    <row r="37" spans="1:34" x14ac:dyDescent="0.25">
      <c r="E37" t="s">
        <v>227</v>
      </c>
      <c r="F37" s="9">
        <f>COUNTIF(E$2:E$31,"="&amp;E37)/$B$32</f>
        <v>0</v>
      </c>
      <c r="G37" t="s">
        <v>231</v>
      </c>
      <c r="H37" s="9">
        <f>COUNTIF(G$2:G$31,"="&amp;G37)/$B$32</f>
        <v>0</v>
      </c>
      <c r="I37" s="15" t="s">
        <v>235</v>
      </c>
      <c r="J37" s="9">
        <f>COUNTIF(I$2:I$31,"="&amp;I37)/$B$32</f>
        <v>0</v>
      </c>
      <c r="K37" s="15" t="s">
        <v>239</v>
      </c>
      <c r="L37" s="9">
        <f>COUNTIF(K$2:K$31,"="&amp;K37)/$B$32</f>
        <v>0</v>
      </c>
      <c r="M37" t="s">
        <v>243</v>
      </c>
      <c r="N37" s="9">
        <f>COUNTIF(M$2:M$31,"="&amp;M37)/$B$32</f>
        <v>0</v>
      </c>
      <c r="O37" s="15" t="s">
        <v>247</v>
      </c>
      <c r="P37" s="9">
        <f>COUNTIF(O$2:O$31,"="&amp;O37)/$B$32</f>
        <v>0</v>
      </c>
      <c r="Q37" s="20" t="s">
        <v>251</v>
      </c>
      <c r="R37" s="17">
        <f>COUNTIF(Q$2:Q$31,"="&amp;Q37)/$B$32</f>
        <v>0</v>
      </c>
      <c r="S37" t="s">
        <v>255</v>
      </c>
      <c r="T37" s="9">
        <f>COUNTIF(S$2:S$31,"="&amp;S37)/$B$32</f>
        <v>0</v>
      </c>
      <c r="U37" t="s">
        <v>259</v>
      </c>
      <c r="V37" s="9">
        <f>COUNTIF(U$2:U$31,"="&amp;U37)/$B$32</f>
        <v>0</v>
      </c>
      <c r="W37" t="s">
        <v>263</v>
      </c>
      <c r="X37" s="9">
        <f>COUNTIF(W$2:W$31,"="&amp;W37)/$B$32</f>
        <v>0</v>
      </c>
      <c r="Y37" s="15"/>
      <c r="Z37" s="9"/>
      <c r="AA37" s="20" t="s">
        <v>267</v>
      </c>
      <c r="AB37" s="17">
        <f>COUNTIF(AA$2:AA$31,"="&amp;AA37)/$B$32</f>
        <v>0</v>
      </c>
      <c r="AC37" t="s">
        <v>271</v>
      </c>
      <c r="AD37" s="9">
        <f>COUNTIF(AC$2:AC$31,"="&amp;AC37)/$B$32</f>
        <v>0</v>
      </c>
      <c r="AE37" s="15"/>
      <c r="AF37" s="9"/>
      <c r="AG37" t="s">
        <v>275</v>
      </c>
      <c r="AH37" s="9">
        <f>COUNTIF(AG$2:AG$31,"="&amp;AG37)/$B$32</f>
        <v>0</v>
      </c>
    </row>
    <row r="38" spans="1:34" x14ac:dyDescent="0.25">
      <c r="E38" s="20" t="s">
        <v>228</v>
      </c>
      <c r="F38" s="17">
        <f>COUNTIF(E$2:E$31,"="&amp;E38)/$B$32</f>
        <v>0</v>
      </c>
      <c r="G38" t="s">
        <v>232</v>
      </c>
      <c r="H38" s="9">
        <f>COUNTIF(G$2:G$31,"="&amp;G38)/$B$32</f>
        <v>0</v>
      </c>
      <c r="I38" s="11" t="s">
        <v>236</v>
      </c>
      <c r="J38" s="9">
        <f>COUNTIF(I$2:I$31,"="&amp;I38)/$B$32</f>
        <v>0</v>
      </c>
      <c r="K38" s="11" t="s">
        <v>240</v>
      </c>
      <c r="L38" s="9">
        <f>COUNTIF(K$2:K$31,"="&amp;K38)/$B$32</f>
        <v>0</v>
      </c>
      <c r="M38" t="s">
        <v>244</v>
      </c>
      <c r="N38" s="9">
        <f>COUNTIF(M$2:M$31,"="&amp;M38)/$B$32</f>
        <v>0</v>
      </c>
      <c r="O38" s="11" t="s">
        <v>248</v>
      </c>
      <c r="P38" s="9">
        <f>COUNTIF(O$2:O$31,"="&amp;O38)/$B$32</f>
        <v>0</v>
      </c>
      <c r="Q38" t="s">
        <v>252</v>
      </c>
      <c r="R38" s="9">
        <f>COUNTIF(Q$2:Q$31,"="&amp;Q38)/$B$32</f>
        <v>0</v>
      </c>
      <c r="S38" t="s">
        <v>256</v>
      </c>
      <c r="T38" s="9">
        <f>COUNTIF(S$2:S$31,"="&amp;S38)/$B$32</f>
        <v>0</v>
      </c>
      <c r="U38" s="20" t="s">
        <v>260</v>
      </c>
      <c r="V38" s="17">
        <f>COUNTIF(U$2:U$31,"="&amp;U38)/$B$32</f>
        <v>0</v>
      </c>
      <c r="W38" s="20" t="s">
        <v>264</v>
      </c>
      <c r="X38" s="17">
        <f>COUNTIF(W$2:W$31,"="&amp;W38)/$B$32</f>
        <v>0</v>
      </c>
      <c r="Y38" s="11"/>
      <c r="Z38" s="9"/>
      <c r="AA38" t="s">
        <v>268</v>
      </c>
      <c r="AB38" s="9">
        <f>COUNTIF(AA$2:AA$31,"="&amp;AA38)/$B$32</f>
        <v>0</v>
      </c>
      <c r="AC38" t="s">
        <v>272</v>
      </c>
      <c r="AD38" s="9">
        <f>COUNTIF(AC$2:AC$31,"="&amp;AC38)/$B$32</f>
        <v>0</v>
      </c>
      <c r="AE38" s="11"/>
      <c r="AF38" s="9"/>
      <c r="AG38" t="s">
        <v>276</v>
      </c>
      <c r="AH38" s="9">
        <f>COUNTIF(AG$2:AG$31,"="&amp;AG38)/$B$32</f>
        <v>0</v>
      </c>
    </row>
    <row r="39" spans="1:34" x14ac:dyDescent="0.25">
      <c r="E39" t="s">
        <v>229</v>
      </c>
      <c r="F39" s="9">
        <f>COUNTIF(E$2:E$31,"="&amp;E39)/$B$32</f>
        <v>0</v>
      </c>
      <c r="G39" s="20" t="s">
        <v>233</v>
      </c>
      <c r="H39" s="17">
        <f>COUNTIF(G$2:G$31,"="&amp;G39)/$B$32</f>
        <v>0</v>
      </c>
      <c r="I39" s="18" t="s">
        <v>237</v>
      </c>
      <c r="J39" s="17">
        <f>COUNTIF(I$2:I$31,"="&amp;I39)/$B$32</f>
        <v>0</v>
      </c>
      <c r="K39" s="18" t="s">
        <v>241</v>
      </c>
      <c r="L39" s="17">
        <f>COUNTIF(K$2:K$31,"="&amp;K39)/$B$32</f>
        <v>0</v>
      </c>
      <c r="M39" s="20" t="s">
        <v>245</v>
      </c>
      <c r="N39" s="17">
        <f>COUNTIF(M$2:M$31,"="&amp;M39)/$B$32</f>
        <v>0</v>
      </c>
      <c r="O39" s="18" t="s">
        <v>249</v>
      </c>
      <c r="P39" s="17">
        <f>COUNTIF(O$2:O$31,"="&amp;O39)/$B$32</f>
        <v>0</v>
      </c>
      <c r="Q39" t="s">
        <v>253</v>
      </c>
      <c r="R39" s="9">
        <f>COUNTIF(Q$2:Q$31,"="&amp;Q39)/$B$32</f>
        <v>0</v>
      </c>
      <c r="S39" t="s">
        <v>257</v>
      </c>
      <c r="T39" s="9">
        <f>COUNTIF(S$2:S$31,"="&amp;S39)/$B$32</f>
        <v>0</v>
      </c>
      <c r="U39" t="s">
        <v>261</v>
      </c>
      <c r="V39" s="9">
        <f>COUNTIF(U$2:U$31,"="&amp;U39)/$B$32</f>
        <v>0</v>
      </c>
      <c r="W39" t="s">
        <v>265</v>
      </c>
      <c r="X39" s="9">
        <f>COUNTIF(W$2:W$31,"="&amp;W39)/$B$32</f>
        <v>0</v>
      </c>
      <c r="Y39" s="11"/>
      <c r="Z39" s="9"/>
      <c r="AA39" t="s">
        <v>269</v>
      </c>
      <c r="AB39" s="9">
        <f>COUNTIF(AA$2:AA$31,"="&amp;AA39)/$B$32</f>
        <v>0</v>
      </c>
      <c r="AC39" t="s">
        <v>273</v>
      </c>
      <c r="AD39" s="9">
        <f>COUNTIF(AC$2:AC$31,"="&amp;AC39)/$B$32</f>
        <v>0</v>
      </c>
      <c r="AE39" s="11"/>
      <c r="AF39" s="9"/>
      <c r="AG39" t="s">
        <v>277</v>
      </c>
      <c r="AH39" s="9">
        <f>COUNTIF(AG$2:AG$31,"="&amp;AG39)/$B$32</f>
        <v>0</v>
      </c>
    </row>
    <row r="40" spans="1:34" x14ac:dyDescent="0.25">
      <c r="E40" t="s">
        <v>230</v>
      </c>
      <c r="F40" s="9">
        <f>COUNTIF(E$2:E$31,"="&amp;E40)/$B$32</f>
        <v>0</v>
      </c>
      <c r="G40" s="11" t="s">
        <v>234</v>
      </c>
      <c r="H40" s="9">
        <f>COUNTIF(G$2:G$31,"="&amp;G40)/$B$32</f>
        <v>0</v>
      </c>
      <c r="I40" s="11" t="s">
        <v>238</v>
      </c>
      <c r="J40" s="9">
        <f>COUNTIF(I$2:I$31,"="&amp;I40)/$B$32</f>
        <v>0</v>
      </c>
      <c r="K40" s="11" t="s">
        <v>242</v>
      </c>
      <c r="L40" s="9">
        <f>COUNTIF(K$2:K$31,"="&amp;K40)/$B$32</f>
        <v>0</v>
      </c>
      <c r="M40" t="s">
        <v>246</v>
      </c>
      <c r="N40" s="9">
        <f>COUNTIF(M$2:M$31,"="&amp;M40)/$B$32</f>
        <v>0</v>
      </c>
      <c r="O40" t="s">
        <v>250</v>
      </c>
      <c r="P40" s="9">
        <f>COUNTIF(O$2:O$31,"="&amp;O40)/$B$32</f>
        <v>0</v>
      </c>
      <c r="Q40" t="s">
        <v>254</v>
      </c>
      <c r="R40" s="9">
        <f>COUNTIF(Q$2:Q$31,"="&amp;Q40)/$B$32</f>
        <v>0</v>
      </c>
      <c r="S40" s="20" t="s">
        <v>258</v>
      </c>
      <c r="T40" s="17">
        <f>COUNTIF(S$2:S$31,"="&amp;S40)/$B$32</f>
        <v>0</v>
      </c>
      <c r="U40" s="11" t="s">
        <v>262</v>
      </c>
      <c r="V40" s="9">
        <f>COUNTIF(U$2:U$31,"="&amp;U40)/$B$32</f>
        <v>0</v>
      </c>
      <c r="W40" t="s">
        <v>266</v>
      </c>
      <c r="X40" s="9">
        <f>COUNTIF(W$2:W$31,"="&amp;W40)/$B$32</f>
        <v>0</v>
      </c>
      <c r="Y40" s="11"/>
      <c r="Z40" s="9"/>
      <c r="AA40" t="s">
        <v>270</v>
      </c>
      <c r="AB40" s="9">
        <f>COUNTIF(AA$2:AA$31,"="&amp;AA40)/$B$32</f>
        <v>0</v>
      </c>
      <c r="AC40" t="s">
        <v>274</v>
      </c>
      <c r="AD40" s="9">
        <f>COUNTIF(AC$2:AC$31,"="&amp;AC40)/$B$32</f>
        <v>0</v>
      </c>
      <c r="AE40" s="11"/>
      <c r="AF40" s="9"/>
      <c r="AG40" t="s">
        <v>278</v>
      </c>
      <c r="AH40" s="9">
        <f>COUNTIF(AG$2:AG$31,"="&amp;AG40)/$B$32</f>
        <v>0</v>
      </c>
    </row>
    <row r="41" spans="1:34" x14ac:dyDescent="0.25">
      <c r="E41" t="s">
        <v>116</v>
      </c>
      <c r="F41" s="9">
        <f>100%-SUM(F37:F40)</f>
        <v>1</v>
      </c>
      <c r="G41" t="s">
        <v>116</v>
      </c>
      <c r="H41" s="9">
        <f>100%-SUM(H37:H40)</f>
        <v>1</v>
      </c>
      <c r="I41" t="s">
        <v>116</v>
      </c>
      <c r="J41" s="9">
        <f t="shared" ref="J41" si="1">100%-SUM(J37:J40)</f>
        <v>1</v>
      </c>
      <c r="K41" t="s">
        <v>116</v>
      </c>
      <c r="L41" s="9">
        <f t="shared" ref="L41" si="2">100%-SUM(L37:L40)</f>
        <v>1</v>
      </c>
      <c r="M41" t="s">
        <v>116</v>
      </c>
      <c r="N41" s="9">
        <f t="shared" ref="N41" si="3">100%-SUM(N37:N40)</f>
        <v>1</v>
      </c>
      <c r="O41" t="s">
        <v>116</v>
      </c>
      <c r="P41" s="9">
        <f t="shared" ref="P41" si="4">100%-SUM(P37:P40)</f>
        <v>1</v>
      </c>
      <c r="Q41" t="s">
        <v>116</v>
      </c>
      <c r="R41" s="9">
        <f t="shared" ref="R41" si="5">100%-SUM(R37:R40)</f>
        <v>1</v>
      </c>
      <c r="S41" t="s">
        <v>116</v>
      </c>
      <c r="T41" s="9">
        <f t="shared" ref="T41" si="6">100%-SUM(T37:T40)</f>
        <v>1</v>
      </c>
      <c r="U41" t="s">
        <v>116</v>
      </c>
      <c r="V41" s="9">
        <f t="shared" ref="V41" si="7">100%-SUM(V37:V40)</f>
        <v>1</v>
      </c>
      <c r="W41" t="s">
        <v>116</v>
      </c>
      <c r="X41" s="9">
        <f t="shared" ref="X41" si="8">100%-SUM(X37:X40)</f>
        <v>1</v>
      </c>
      <c r="Z41" s="9"/>
      <c r="AA41" t="s">
        <v>116</v>
      </c>
      <c r="AB41" s="9">
        <f t="shared" ref="AB41" si="9">100%-SUM(AB37:AB40)</f>
        <v>1</v>
      </c>
      <c r="AC41" t="s">
        <v>116</v>
      </c>
      <c r="AD41" s="9">
        <f t="shared" ref="AD41" si="10">100%-SUM(AD37:AD40)</f>
        <v>1</v>
      </c>
      <c r="AF41" s="9"/>
      <c r="AG41" t="s">
        <v>116</v>
      </c>
      <c r="AH41" s="9">
        <f t="shared" ref="AH41" si="11">100%-SUM(AH37:AH40)</f>
        <v>1</v>
      </c>
    </row>
    <row r="42" spans="1:34" ht="15.75" x14ac:dyDescent="0.25">
      <c r="A42" s="12" t="s">
        <v>110</v>
      </c>
      <c r="B42" s="12"/>
      <c r="C42" s="12"/>
    </row>
    <row r="43" spans="1:34" ht="15.75" x14ac:dyDescent="0.25">
      <c r="A43" s="13" t="s">
        <v>111</v>
      </c>
      <c r="B43" s="13"/>
      <c r="C43" s="13"/>
    </row>
    <row r="44" spans="1:34" ht="15.75" x14ac:dyDescent="0.25">
      <c r="A44" s="14" t="s">
        <v>112</v>
      </c>
      <c r="B44" s="14"/>
      <c r="C44" s="14"/>
    </row>
  </sheetData>
  <autoFilter ref="A1:AX1" xr:uid="{DC51A740-5B2A-462E-8632-37673D7A0FDF}"/>
  <phoneticPr fontId="5" type="noConversion"/>
  <conditionalFormatting sqref="D2:D31">
    <cfRule type="cellIs" dxfId="5" priority="1" operator="greaterThan">
      <formula>10</formula>
    </cfRule>
    <cfRule type="cellIs" dxfId="4" priority="2" operator="between">
      <formula>7</formula>
      <formula>10</formula>
    </cfRule>
    <cfRule type="cellIs" dxfId="3" priority="3" operator="lessThan">
      <formula>7</formula>
    </cfRule>
  </conditionalFormatting>
  <conditionalFormatting sqref="F35:AH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264C5-1062-4E90-AAFB-895665BD4C6F}">
  <dimension ref="A1:AP45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5" max="5" width="15.140625" customWidth="1"/>
    <col min="7" max="7" width="14.85546875" customWidth="1"/>
    <col min="9" max="9" width="14.85546875" customWidth="1"/>
    <col min="11" max="11" width="15.42578125" customWidth="1"/>
    <col min="13" max="13" width="15.85546875" customWidth="1"/>
    <col min="15" max="15" width="16.140625" customWidth="1"/>
    <col min="17" max="17" width="14.85546875" customWidth="1"/>
    <col min="19" max="19" width="15.5703125" customWidth="1"/>
    <col min="21" max="21" width="16.5703125" customWidth="1"/>
    <col min="23" max="23" width="16.85546875" customWidth="1"/>
    <col min="25" max="25" width="17.7109375" customWidth="1"/>
    <col min="27" max="27" width="15.85546875" customWidth="1"/>
    <col min="29" max="29" width="15.42578125" customWidth="1"/>
    <col min="31" max="31" width="16" customWidth="1"/>
    <col min="33" max="33" width="17.140625" customWidth="1"/>
    <col min="35" max="35" width="15.28515625" customWidth="1"/>
    <col min="37" max="37" width="17.28515625" customWidth="1"/>
    <col min="39" max="39" width="16" customWidth="1"/>
  </cols>
  <sheetData>
    <row r="1" spans="1:4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35" t="s">
        <v>280</v>
      </c>
      <c r="F1" s="35" t="s">
        <v>281</v>
      </c>
      <c r="G1" s="35" t="s">
        <v>282</v>
      </c>
      <c r="H1" s="35" t="s">
        <v>283</v>
      </c>
      <c r="I1" s="35" t="s">
        <v>284</v>
      </c>
      <c r="J1" s="35" t="s">
        <v>285</v>
      </c>
      <c r="K1" s="35" t="s">
        <v>286</v>
      </c>
      <c r="L1" s="35" t="s">
        <v>287</v>
      </c>
      <c r="M1" s="35" t="s">
        <v>288</v>
      </c>
      <c r="N1" s="35" t="s">
        <v>289</v>
      </c>
      <c r="O1" s="35" t="s">
        <v>290</v>
      </c>
      <c r="P1" s="35" t="s">
        <v>291</v>
      </c>
      <c r="Q1" s="35" t="s">
        <v>292</v>
      </c>
      <c r="R1" s="35" t="s">
        <v>293</v>
      </c>
      <c r="S1" s="35" t="s">
        <v>294</v>
      </c>
      <c r="T1" s="35" t="s">
        <v>295</v>
      </c>
      <c r="U1" s="35" t="s">
        <v>296</v>
      </c>
      <c r="V1" s="35" t="s">
        <v>297</v>
      </c>
      <c r="W1" s="35" t="s">
        <v>298</v>
      </c>
      <c r="X1" s="35" t="s">
        <v>299</v>
      </c>
      <c r="Y1" s="34" t="s">
        <v>300</v>
      </c>
      <c r="Z1" s="34" t="s">
        <v>301</v>
      </c>
      <c r="AA1" s="34" t="s">
        <v>302</v>
      </c>
      <c r="AB1" s="34" t="s">
        <v>303</v>
      </c>
      <c r="AC1" s="34" t="s">
        <v>304</v>
      </c>
      <c r="AD1" s="34" t="s">
        <v>305</v>
      </c>
      <c r="AE1" s="34" t="s">
        <v>306</v>
      </c>
      <c r="AF1" s="34" t="s">
        <v>307</v>
      </c>
      <c r="AG1" s="34" t="s">
        <v>308</v>
      </c>
      <c r="AH1" s="34" t="s">
        <v>309</v>
      </c>
      <c r="AI1" s="34" t="s">
        <v>310</v>
      </c>
      <c r="AJ1" s="34" t="s">
        <v>311</v>
      </c>
      <c r="AK1" s="34" t="s">
        <v>312</v>
      </c>
      <c r="AL1" s="34" t="s">
        <v>313</v>
      </c>
      <c r="AM1" s="34" t="s">
        <v>314</v>
      </c>
      <c r="AN1" s="34" t="s">
        <v>315</v>
      </c>
      <c r="AO1" s="34" t="s">
        <v>316</v>
      </c>
      <c r="AP1" s="34" t="s">
        <v>317</v>
      </c>
    </row>
    <row r="2" spans="1:42" x14ac:dyDescent="0.25">
      <c r="A2" t="s">
        <v>279</v>
      </c>
    </row>
    <row r="33" spans="1:42" ht="15.75" x14ac:dyDescent="0.25">
      <c r="A33" s="3" t="s">
        <v>106</v>
      </c>
      <c r="B33">
        <f>COUNTA(A2:A32)</f>
        <v>1</v>
      </c>
      <c r="D33" s="4" t="s">
        <v>208</v>
      </c>
      <c r="F33" s="4">
        <f>SUM(F2:F32)</f>
        <v>0</v>
      </c>
      <c r="H33" s="4">
        <f>SUM(H2:H32)</f>
        <v>0</v>
      </c>
      <c r="J33" s="4">
        <f>SUM(J2:J32)</f>
        <v>0</v>
      </c>
      <c r="L33" s="4">
        <f>SUM(L2:L32)</f>
        <v>0</v>
      </c>
      <c r="N33" s="4">
        <f>SUM(N2:N32)</f>
        <v>0</v>
      </c>
      <c r="P33" s="4">
        <f>SUM(P2:P32)</f>
        <v>0</v>
      </c>
      <c r="R33" s="4">
        <f>SUM(R2:R32)</f>
        <v>0</v>
      </c>
      <c r="T33" s="4">
        <f>SUM(T2:T32)</f>
        <v>0</v>
      </c>
      <c r="V33" s="4">
        <f>SUM(V2:V32)</f>
        <v>0</v>
      </c>
      <c r="X33" s="4">
        <f>SUM(X2:X32)</f>
        <v>0</v>
      </c>
      <c r="Z33" s="4">
        <f>SUM(Z2:Z32)</f>
        <v>0</v>
      </c>
      <c r="AB33" s="4">
        <f>SUM(AB2:AB32)</f>
        <v>0</v>
      </c>
      <c r="AD33" s="4">
        <f>SUM(AD2:AD32)</f>
        <v>0</v>
      </c>
      <c r="AF33" s="4">
        <f>SUM(AF2:AF32)</f>
        <v>0</v>
      </c>
      <c r="AH33" s="4">
        <f>SUM(AH2:AH32)</f>
        <v>0</v>
      </c>
      <c r="AJ33" s="4">
        <f>SUM(AJ2:AJ32)</f>
        <v>0</v>
      </c>
      <c r="AL33" s="4">
        <f>SUM(AL2:AL32)</f>
        <v>0</v>
      </c>
      <c r="AN33" s="4">
        <f>SUM(AN2:AN32)</f>
        <v>0</v>
      </c>
      <c r="AP33" s="4">
        <f>SUM(AP2:AP32)</f>
        <v>0</v>
      </c>
    </row>
    <row r="34" spans="1:42" ht="15.75" x14ac:dyDescent="0.25">
      <c r="A34" s="5" t="s">
        <v>107</v>
      </c>
      <c r="B34" s="6"/>
      <c r="C34" s="6"/>
      <c r="D34" s="23"/>
      <c r="E34" s="6"/>
      <c r="F34" s="24">
        <f>F33/$B33</f>
        <v>0</v>
      </c>
      <c r="G34" s="25"/>
      <c r="H34" s="24">
        <f>H33/B33</f>
        <v>0</v>
      </c>
      <c r="I34" s="25"/>
      <c r="J34" s="24">
        <f>J33/B33</f>
        <v>0</v>
      </c>
      <c r="K34" s="25"/>
      <c r="L34" s="24">
        <f>L33/$B33</f>
        <v>0</v>
      </c>
      <c r="M34" s="25"/>
      <c r="N34" s="24">
        <f>N33/$B33</f>
        <v>0</v>
      </c>
      <c r="O34" s="25"/>
      <c r="P34" s="24">
        <f>P33/$B33</f>
        <v>0</v>
      </c>
      <c r="Q34" s="25"/>
      <c r="R34" s="24">
        <f>R33/$B33</f>
        <v>0</v>
      </c>
      <c r="S34" s="25"/>
      <c r="T34" s="24">
        <f>T33/$B33</f>
        <v>0</v>
      </c>
      <c r="U34" s="25"/>
      <c r="V34" s="24">
        <f>V33/$B33</f>
        <v>0</v>
      </c>
      <c r="W34" s="25"/>
      <c r="X34" s="24">
        <f>X33/$B33</f>
        <v>0</v>
      </c>
      <c r="Y34" s="25"/>
      <c r="Z34" s="24">
        <f>Z33/$B33</f>
        <v>0</v>
      </c>
      <c r="AA34" s="25"/>
      <c r="AB34" s="24">
        <f>AB33/$B33</f>
        <v>0</v>
      </c>
      <c r="AC34" s="25"/>
      <c r="AD34" s="24">
        <f>AD33/$B33</f>
        <v>0</v>
      </c>
      <c r="AE34" s="25"/>
      <c r="AF34" s="24">
        <f>AF33/$B33</f>
        <v>0</v>
      </c>
      <c r="AG34" s="25"/>
      <c r="AH34" s="24">
        <f>AH33/$B33</f>
        <v>0</v>
      </c>
      <c r="AI34" s="25"/>
      <c r="AJ34" s="24">
        <f>AJ33/$B33</f>
        <v>0</v>
      </c>
      <c r="AK34" s="25"/>
      <c r="AL34" s="24">
        <f>AL33/$B33</f>
        <v>0</v>
      </c>
      <c r="AM34" s="25"/>
      <c r="AN34" s="24">
        <f>AN33/$B33</f>
        <v>0</v>
      </c>
      <c r="AO34" s="25"/>
      <c r="AP34" s="24">
        <f>AP33/$B33</f>
        <v>0</v>
      </c>
    </row>
    <row r="35" spans="1:42" x14ac:dyDescent="0.25">
      <c r="A35" t="s">
        <v>108</v>
      </c>
      <c r="D35" s="4"/>
      <c r="F35" s="26">
        <v>0.26200000000000001</v>
      </c>
      <c r="G35" s="27"/>
      <c r="H35" s="26">
        <v>0.61</v>
      </c>
      <c r="I35" s="27"/>
      <c r="J35" s="26">
        <v>0.56799999999999995</v>
      </c>
      <c r="K35" s="27"/>
      <c r="L35" s="26">
        <v>0.42899999999999999</v>
      </c>
      <c r="M35" s="27"/>
      <c r="N35" s="26">
        <v>0.46899999999999997</v>
      </c>
      <c r="O35" s="27"/>
      <c r="P35" s="26">
        <v>0.55000000000000004</v>
      </c>
      <c r="Q35" s="27"/>
      <c r="R35" s="26">
        <v>0.20399999999999999</v>
      </c>
      <c r="S35" s="27"/>
      <c r="T35" s="26">
        <v>0.52700000000000002</v>
      </c>
      <c r="U35" s="27"/>
      <c r="V35" s="26">
        <v>0.69899999999999995</v>
      </c>
      <c r="W35" s="27"/>
      <c r="X35" s="26">
        <v>0.28000000000000003</v>
      </c>
      <c r="Y35" s="27"/>
      <c r="Z35" s="26">
        <v>0.56399999999999995</v>
      </c>
      <c r="AA35" s="27"/>
      <c r="AB35" s="26">
        <v>0.76600000000000001</v>
      </c>
      <c r="AC35" s="27"/>
      <c r="AD35" s="26">
        <v>0.78700000000000003</v>
      </c>
      <c r="AE35" s="27"/>
      <c r="AF35" s="26">
        <v>0.42199999999999999</v>
      </c>
      <c r="AG35" s="27"/>
      <c r="AH35" s="26">
        <v>0.59599999999999997</v>
      </c>
      <c r="AI35" s="27"/>
      <c r="AJ35" s="26">
        <v>0.63</v>
      </c>
      <c r="AK35" s="27"/>
      <c r="AL35" s="26">
        <v>0.432</v>
      </c>
      <c r="AM35" s="27"/>
      <c r="AN35" s="26">
        <v>0.39800000000000002</v>
      </c>
      <c r="AO35" s="27"/>
      <c r="AP35" s="26">
        <v>0.53500000000000003</v>
      </c>
    </row>
    <row r="36" spans="1:42" ht="15.75" x14ac:dyDescent="0.25">
      <c r="A36" s="3" t="s">
        <v>109</v>
      </c>
      <c r="D36" s="4"/>
      <c r="F36" s="26">
        <f>F34-F35</f>
        <v>-0.26200000000000001</v>
      </c>
      <c r="G36" s="27"/>
      <c r="H36" s="26">
        <f>H34-H35</f>
        <v>-0.61</v>
      </c>
      <c r="I36" s="27"/>
      <c r="J36" s="26">
        <f>J34-J35</f>
        <v>-0.56799999999999995</v>
      </c>
      <c r="K36" s="27"/>
      <c r="L36" s="26">
        <f>L34-L35</f>
        <v>-0.42899999999999999</v>
      </c>
      <c r="M36" s="27"/>
      <c r="N36" s="26">
        <f>N34-N35</f>
        <v>-0.46899999999999997</v>
      </c>
      <c r="O36" s="27"/>
      <c r="P36" s="26">
        <f>P34-P35</f>
        <v>-0.55000000000000004</v>
      </c>
      <c r="Q36" s="27"/>
      <c r="R36" s="26">
        <f>R34-R35</f>
        <v>-0.20399999999999999</v>
      </c>
      <c r="S36" s="27"/>
      <c r="T36" s="26">
        <f>T34-T35</f>
        <v>-0.52700000000000002</v>
      </c>
      <c r="U36" s="27"/>
      <c r="V36" s="26">
        <f>V34-V35</f>
        <v>-0.69899999999999995</v>
      </c>
      <c r="W36" s="27"/>
      <c r="X36" s="26">
        <f>X34-X35</f>
        <v>-0.28000000000000003</v>
      </c>
      <c r="Y36" s="27"/>
      <c r="Z36" s="26">
        <f>Z34-Z35</f>
        <v>-0.56399999999999995</v>
      </c>
      <c r="AA36" s="27"/>
      <c r="AB36" s="26">
        <f>AB34-AB35</f>
        <v>-0.76600000000000001</v>
      </c>
      <c r="AC36" s="27"/>
      <c r="AD36" s="26">
        <f>AD34-AD35</f>
        <v>-0.78700000000000003</v>
      </c>
      <c r="AE36" s="27"/>
      <c r="AF36" s="26">
        <f>AF34-AF35</f>
        <v>-0.42199999999999999</v>
      </c>
      <c r="AG36" s="27"/>
      <c r="AH36" s="26">
        <f>AH34-AH35</f>
        <v>-0.59599999999999997</v>
      </c>
      <c r="AI36" s="27"/>
      <c r="AJ36" s="26">
        <f>AJ34-AJ35</f>
        <v>-0.63</v>
      </c>
      <c r="AK36" s="27"/>
      <c r="AL36" s="26">
        <f>AL34-AL35</f>
        <v>-0.432</v>
      </c>
      <c r="AM36" s="27"/>
      <c r="AN36" s="26">
        <f>AN34-AN35</f>
        <v>-0.39800000000000002</v>
      </c>
      <c r="AO36" s="27"/>
      <c r="AP36" s="26">
        <f>AP34-AP35</f>
        <v>-0.53500000000000003</v>
      </c>
    </row>
    <row r="37" spans="1:42" x14ac:dyDescent="0.25">
      <c r="D37" s="4"/>
      <c r="F37" s="4"/>
      <c r="H37" s="4"/>
      <c r="J37" s="4"/>
      <c r="L37" s="4"/>
      <c r="N37" s="4"/>
      <c r="P37" s="4"/>
      <c r="R37" s="4"/>
      <c r="T37" s="4"/>
      <c r="V37" s="4"/>
      <c r="X37" s="4"/>
      <c r="Z37" s="4"/>
      <c r="AB37" s="4"/>
      <c r="AD37" s="4"/>
      <c r="AF37" s="4"/>
      <c r="AH37" s="4"/>
      <c r="AJ37" s="4"/>
      <c r="AL37" s="4"/>
      <c r="AN37" s="4"/>
      <c r="AP37" s="4"/>
    </row>
    <row r="38" spans="1:42" x14ac:dyDescent="0.25">
      <c r="E38" s="20" t="s">
        <v>318</v>
      </c>
      <c r="F38" s="17">
        <f>COUNTIF(E$2:E$32,"="&amp;E38)/$B$33</f>
        <v>0</v>
      </c>
      <c r="G38" s="20" t="s">
        <v>322</v>
      </c>
      <c r="H38" s="17">
        <f>COUNTIF(G$2:G$32,"="&amp;G38)/$B$33</f>
        <v>0</v>
      </c>
      <c r="I38" t="s">
        <v>326</v>
      </c>
      <c r="J38" s="33">
        <f>COUNTIF(I$2:I$32,"="&amp;I38)/$B$33</f>
        <v>0</v>
      </c>
      <c r="K38" s="20" t="s">
        <v>330</v>
      </c>
      <c r="L38" s="17">
        <f>COUNTIF(K$2:K$32,"="&amp;K38)/$B$33</f>
        <v>0</v>
      </c>
      <c r="M38" t="s">
        <v>334</v>
      </c>
      <c r="N38" s="33">
        <f>COUNTIF(M$2:M$32,"="&amp;M38)/$B$33</f>
        <v>0</v>
      </c>
      <c r="O38" s="20" t="s">
        <v>338</v>
      </c>
      <c r="P38" s="17">
        <f>COUNTIF(O$2:O$32,"="&amp;O38)/$B$33</f>
        <v>0</v>
      </c>
      <c r="Q38" s="32"/>
      <c r="R38" s="33"/>
      <c r="S38" s="20" t="s">
        <v>342</v>
      </c>
      <c r="T38" s="17">
        <f>COUNTIF(S$2:S$32,"="&amp;S38)/$B$33</f>
        <v>0</v>
      </c>
      <c r="U38" s="20" t="s">
        <v>346</v>
      </c>
      <c r="V38" s="17">
        <f>COUNTIF(U$2:U$32,"="&amp;U38)/$B$33</f>
        <v>0</v>
      </c>
      <c r="W38" s="32"/>
      <c r="X38" s="33"/>
      <c r="Y38" t="s">
        <v>350</v>
      </c>
      <c r="Z38" s="33">
        <f>COUNTIF(Y$2:Y$32,"="&amp;Y38)/$B$33</f>
        <v>0</v>
      </c>
      <c r="AA38" t="s">
        <v>354</v>
      </c>
      <c r="AB38" s="33">
        <f>COUNTIF(AA$2:AA$32,"="&amp;AA38)/$B$33</f>
        <v>0</v>
      </c>
      <c r="AC38" t="s">
        <v>358</v>
      </c>
      <c r="AD38" s="33">
        <f>COUNTIF(AC$2:AC$32,"="&amp;AC38)/$B$33</f>
        <v>0</v>
      </c>
      <c r="AE38" t="s">
        <v>362</v>
      </c>
      <c r="AF38" s="33">
        <f>COUNTIF(AE$2:AE$32,"="&amp;AE38)/$B$33</f>
        <v>0</v>
      </c>
      <c r="AG38" t="s">
        <v>366</v>
      </c>
      <c r="AH38" s="33">
        <f>COUNTIF(AG$2:AG$32,"="&amp;AG38)/$B$33</f>
        <v>0</v>
      </c>
      <c r="AI38" s="32"/>
      <c r="AJ38" s="33"/>
      <c r="AK38" t="s">
        <v>370</v>
      </c>
      <c r="AL38" s="33">
        <f>COUNTIF(AK$2:AK$32,"="&amp;AK38)/$B$33</f>
        <v>0</v>
      </c>
      <c r="AM38" t="s">
        <v>374</v>
      </c>
      <c r="AN38" s="33">
        <f>COUNTIF(AM$2:AM$32,"="&amp;AM38)/$B$33</f>
        <v>0</v>
      </c>
      <c r="AO38" s="32"/>
      <c r="AP38" s="33"/>
    </row>
    <row r="39" spans="1:42" x14ac:dyDescent="0.25">
      <c r="E39" t="s">
        <v>319</v>
      </c>
      <c r="F39" s="33">
        <f>COUNTIF(E$2:E$32,"="&amp;E39)/$B$33</f>
        <v>0</v>
      </c>
      <c r="G39" t="s">
        <v>323</v>
      </c>
      <c r="H39" s="33">
        <f>COUNTIF(G$2:G$32,"="&amp;G39)/$B$33</f>
        <v>0</v>
      </c>
      <c r="I39" s="20" t="s">
        <v>327</v>
      </c>
      <c r="J39" s="17">
        <f>COUNTIF(I$2:I$32,"="&amp;I39)/$B$33</f>
        <v>0</v>
      </c>
      <c r="K39" t="s">
        <v>331</v>
      </c>
      <c r="L39" s="33">
        <f>COUNTIF(K$2:K$32,"="&amp;K39)/$B$33</f>
        <v>0</v>
      </c>
      <c r="M39" t="s">
        <v>335</v>
      </c>
      <c r="N39" s="33">
        <f>COUNTIF(M$2:M$32,"="&amp;M39)/$B$33</f>
        <v>0</v>
      </c>
      <c r="O39" t="s">
        <v>339</v>
      </c>
      <c r="P39" s="33">
        <f>COUNTIF(O$2:O$32,"="&amp;O39)/$B$33</f>
        <v>0</v>
      </c>
      <c r="Q39" s="32"/>
      <c r="R39" s="33"/>
      <c r="S39" t="s">
        <v>343</v>
      </c>
      <c r="T39" s="33">
        <f>COUNTIF(S$2:S$32,"="&amp;S39)/$B$33</f>
        <v>0</v>
      </c>
      <c r="U39" t="s">
        <v>347</v>
      </c>
      <c r="V39" s="33">
        <f>COUNTIF(U$2:U$32,"="&amp;U39)/$B$33</f>
        <v>0</v>
      </c>
      <c r="W39" s="32"/>
      <c r="X39" s="33"/>
      <c r="Y39" t="s">
        <v>351</v>
      </c>
      <c r="Z39" s="33">
        <f>COUNTIF(Y$2:Y$32,"="&amp;Y39)/$B$33</f>
        <v>0</v>
      </c>
      <c r="AA39" t="s">
        <v>355</v>
      </c>
      <c r="AB39" s="33">
        <f>COUNTIF(AA$2:AA$32,"="&amp;AA39)/$B$33</f>
        <v>0</v>
      </c>
      <c r="AC39" t="s">
        <v>359</v>
      </c>
      <c r="AD39" s="33">
        <f>COUNTIF(AC$2:AC$32,"="&amp;AC39)/$B$33</f>
        <v>0</v>
      </c>
      <c r="AE39" t="s">
        <v>363</v>
      </c>
      <c r="AF39" s="33">
        <f>COUNTIF(AE$2:AE$32,"="&amp;AE39)/$B$33</f>
        <v>0</v>
      </c>
      <c r="AG39" t="s">
        <v>367</v>
      </c>
      <c r="AH39" s="33">
        <f>COUNTIF(AG$2:AG$32,"="&amp;AG39)/$B$33</f>
        <v>0</v>
      </c>
      <c r="AI39" s="32"/>
      <c r="AJ39" s="33"/>
      <c r="AK39" s="20" t="s">
        <v>371</v>
      </c>
      <c r="AL39" s="17">
        <f>COUNTIF(AK$2:AK$32,"="&amp;AK39)/$B$33</f>
        <v>0</v>
      </c>
      <c r="AM39" s="20" t="s">
        <v>375</v>
      </c>
      <c r="AN39" s="17">
        <f>COUNTIF(AM$2:AM$32,"="&amp;AM39)/$B$33</f>
        <v>0</v>
      </c>
      <c r="AO39" s="32"/>
      <c r="AP39" s="33"/>
    </row>
    <row r="40" spans="1:42" x14ac:dyDescent="0.25">
      <c r="E40" t="s">
        <v>320</v>
      </c>
      <c r="F40" s="33">
        <f>COUNTIF(E$2:E$32,"="&amp;E40)/$B$33</f>
        <v>0</v>
      </c>
      <c r="G40" t="s">
        <v>324</v>
      </c>
      <c r="H40" s="33">
        <f>COUNTIF(G$2:G$32,"="&amp;G40)/$B$33</f>
        <v>0</v>
      </c>
      <c r="I40" t="s">
        <v>328</v>
      </c>
      <c r="J40" s="33">
        <f>COUNTIF(I$2:I$32,"="&amp;I40)/$B$33</f>
        <v>0</v>
      </c>
      <c r="K40" t="s">
        <v>332</v>
      </c>
      <c r="L40" s="33">
        <f>COUNTIF(K$2:K$32,"="&amp;K40)/$B$33</f>
        <v>0</v>
      </c>
      <c r="M40" t="s">
        <v>336</v>
      </c>
      <c r="N40" s="33">
        <f>COUNTIF(M$2:M$32,"="&amp;M40)/$B$33</f>
        <v>0</v>
      </c>
      <c r="O40" t="s">
        <v>340</v>
      </c>
      <c r="P40" s="33">
        <f>COUNTIF(O$2:O$32,"="&amp;O40)/$B$33</f>
        <v>0</v>
      </c>
      <c r="Q40" s="32"/>
      <c r="R40" s="33"/>
      <c r="S40" t="s">
        <v>344</v>
      </c>
      <c r="T40" s="33">
        <f>COUNTIF(S$2:S$32,"="&amp;S40)/$B$33</f>
        <v>0</v>
      </c>
      <c r="U40" t="s">
        <v>348</v>
      </c>
      <c r="V40" s="33">
        <f>COUNTIF(U$2:U$32,"="&amp;U40)/$B$33</f>
        <v>0</v>
      </c>
      <c r="W40" s="32"/>
      <c r="X40" s="33"/>
      <c r="Y40" s="20" t="s">
        <v>352</v>
      </c>
      <c r="Z40" s="17">
        <f>COUNTIF(Y$2:Y$32,"="&amp;Y40)/$B$33</f>
        <v>0</v>
      </c>
      <c r="AA40" t="s">
        <v>356</v>
      </c>
      <c r="AB40" s="33">
        <f>COUNTIF(AA$2:AA$32,"="&amp;AA40)/$B$33</f>
        <v>0</v>
      </c>
      <c r="AC40" s="20" t="s">
        <v>360</v>
      </c>
      <c r="AD40" s="17">
        <f>COUNTIF(AC$2:AC$32,"="&amp;AC40)/$B$33</f>
        <v>0</v>
      </c>
      <c r="AE40" s="20" t="s">
        <v>364</v>
      </c>
      <c r="AF40" s="17">
        <f>COUNTIF(AE$2:AE$32,"="&amp;AE40)/$B$33</f>
        <v>0</v>
      </c>
      <c r="AG40" s="20" t="s">
        <v>368</v>
      </c>
      <c r="AH40" s="17">
        <f>COUNTIF(AG$2:AG$32,"="&amp;AG40)/$B$33</f>
        <v>0</v>
      </c>
      <c r="AI40" s="32"/>
      <c r="AJ40" s="33"/>
      <c r="AK40" t="s">
        <v>372</v>
      </c>
      <c r="AL40" s="33">
        <f>COUNTIF(AK$2:AK$32,"="&amp;AK40)/$B$33</f>
        <v>0</v>
      </c>
      <c r="AM40" t="s">
        <v>376</v>
      </c>
      <c r="AN40" s="33">
        <f>COUNTIF(AM$2:AM$32,"="&amp;AM40)/$B$33</f>
        <v>0</v>
      </c>
      <c r="AO40" s="32"/>
      <c r="AP40" s="33"/>
    </row>
    <row r="41" spans="1:42" x14ac:dyDescent="0.25">
      <c r="E41" s="32" t="s">
        <v>321</v>
      </c>
      <c r="F41" s="33">
        <f>COUNTIF(E$2:E$32,"="&amp;E41)/$B$33</f>
        <v>0</v>
      </c>
      <c r="G41" t="s">
        <v>325</v>
      </c>
      <c r="H41" s="33">
        <f>COUNTIF(G$2:G$32,"="&amp;G41)/$B$33</f>
        <v>0</v>
      </c>
      <c r="I41" s="32" t="s">
        <v>329</v>
      </c>
      <c r="J41" s="33">
        <f>COUNTIF(I$2:I$32,"="&amp;I41)/$B$33</f>
        <v>0</v>
      </c>
      <c r="K41" t="s">
        <v>333</v>
      </c>
      <c r="L41" s="33">
        <f>COUNTIF(K$2:K$32,"="&amp;K41)/$B$33</f>
        <v>0</v>
      </c>
      <c r="M41" s="20" t="s">
        <v>337</v>
      </c>
      <c r="N41" s="17">
        <f>COUNTIF(M$2:M$32,"="&amp;M41)/$B$33</f>
        <v>0</v>
      </c>
      <c r="O41" t="s">
        <v>341</v>
      </c>
      <c r="P41" s="33">
        <f>COUNTIF(O$2:O$32,"="&amp;O41)/$B$33</f>
        <v>0</v>
      </c>
      <c r="Q41" s="32"/>
      <c r="R41" s="33"/>
      <c r="S41" t="s">
        <v>345</v>
      </c>
      <c r="T41" s="33">
        <f>COUNTIF(S$2:S$32,"="&amp;S41)/$B$33</f>
        <v>0</v>
      </c>
      <c r="U41" t="s">
        <v>349</v>
      </c>
      <c r="V41" s="33">
        <f>COUNTIF(U$2:U$32,"="&amp;U41)/$B$33</f>
        <v>0</v>
      </c>
      <c r="W41" s="32"/>
      <c r="X41" s="33"/>
      <c r="Y41" t="s">
        <v>353</v>
      </c>
      <c r="Z41" s="33">
        <f>COUNTIF(Y$2:Y$32,"="&amp;Y41)/$B$33</f>
        <v>0</v>
      </c>
      <c r="AA41" s="20" t="s">
        <v>357</v>
      </c>
      <c r="AB41" s="17">
        <f>COUNTIF(AA$2:AA$32,"="&amp;AA41)/$B$33</f>
        <v>0</v>
      </c>
      <c r="AC41" t="s">
        <v>361</v>
      </c>
      <c r="AD41" s="33">
        <f>COUNTIF(AC$2:AC$32,"="&amp;AC41)/$B$33</f>
        <v>0</v>
      </c>
      <c r="AE41" t="s">
        <v>365</v>
      </c>
      <c r="AF41" s="33">
        <f>COUNTIF(AE$2:AE$32,"="&amp;AE41)/$B$33</f>
        <v>0</v>
      </c>
      <c r="AG41" s="32" t="s">
        <v>369</v>
      </c>
      <c r="AH41" s="33">
        <f>COUNTIF(AG$2:AG$32,"="&amp;AG41)/$B$33</f>
        <v>0</v>
      </c>
      <c r="AI41" s="32"/>
      <c r="AJ41" s="33"/>
      <c r="AK41" t="s">
        <v>373</v>
      </c>
      <c r="AL41" s="33">
        <f>COUNTIF(AK$2:AK$32,"="&amp;AK41)/$B$33</f>
        <v>0</v>
      </c>
      <c r="AM41" t="s">
        <v>377</v>
      </c>
      <c r="AN41" s="33">
        <f>COUNTIF(AM$2:AM$32,"="&amp;AM41)/$B$33</f>
        <v>0</v>
      </c>
      <c r="AO41" s="32"/>
      <c r="AP41" s="33"/>
    </row>
    <row r="42" spans="1:42" x14ac:dyDescent="0.25">
      <c r="E42" s="28" t="s">
        <v>116</v>
      </c>
      <c r="F42" s="9">
        <f>100%-SUM(F38:F41)</f>
        <v>1</v>
      </c>
      <c r="G42" s="28" t="s">
        <v>116</v>
      </c>
      <c r="H42" s="9">
        <f t="shared" ref="H42" si="0">100%-SUM(H38:H41)</f>
        <v>1</v>
      </c>
      <c r="I42" s="28" t="s">
        <v>116</v>
      </c>
      <c r="J42" s="9">
        <f t="shared" ref="J42" si="1">100%-SUM(J38:J41)</f>
        <v>1</v>
      </c>
      <c r="K42" s="28" t="s">
        <v>116</v>
      </c>
      <c r="L42" s="9">
        <f t="shared" ref="L42" si="2">100%-SUM(L38:L41)</f>
        <v>1</v>
      </c>
      <c r="M42" s="28" t="s">
        <v>116</v>
      </c>
      <c r="N42" s="9">
        <f t="shared" ref="N42" si="3">100%-SUM(N38:N41)</f>
        <v>1</v>
      </c>
      <c r="O42" s="28" t="s">
        <v>116</v>
      </c>
      <c r="P42" s="9">
        <f t="shared" ref="P42" si="4">100%-SUM(P38:P41)</f>
        <v>1</v>
      </c>
      <c r="Q42" s="28"/>
      <c r="R42" s="9"/>
      <c r="S42" s="28" t="s">
        <v>116</v>
      </c>
      <c r="T42" s="9">
        <f t="shared" ref="T42" si="5">100%-SUM(T38:T41)</f>
        <v>1</v>
      </c>
      <c r="U42" s="28" t="s">
        <v>116</v>
      </c>
      <c r="V42" s="9">
        <f t="shared" ref="V42" si="6">100%-SUM(V38:V41)</f>
        <v>1</v>
      </c>
      <c r="W42" s="28"/>
      <c r="X42" s="9"/>
      <c r="Y42" s="28" t="s">
        <v>116</v>
      </c>
      <c r="Z42" s="9">
        <f t="shared" ref="Z42" si="7">100%-SUM(Z38:Z41)</f>
        <v>1</v>
      </c>
      <c r="AA42" s="28" t="s">
        <v>116</v>
      </c>
      <c r="AB42" s="9">
        <f t="shared" ref="AB42" si="8">100%-SUM(AB38:AB41)</f>
        <v>1</v>
      </c>
      <c r="AC42" s="28" t="s">
        <v>116</v>
      </c>
      <c r="AD42" s="9">
        <f t="shared" ref="AD42" si="9">100%-SUM(AD38:AD41)</f>
        <v>1</v>
      </c>
      <c r="AE42" s="28" t="s">
        <v>116</v>
      </c>
      <c r="AF42" s="9">
        <f t="shared" ref="AF42" si="10">100%-SUM(AF38:AF41)</f>
        <v>1</v>
      </c>
      <c r="AG42" s="28" t="s">
        <v>116</v>
      </c>
      <c r="AH42" s="9">
        <f t="shared" ref="AH42" si="11">100%-SUM(AH38:AH41)</f>
        <v>1</v>
      </c>
      <c r="AI42" s="28"/>
      <c r="AJ42" s="9"/>
      <c r="AK42" s="28" t="s">
        <v>116</v>
      </c>
      <c r="AL42" s="9">
        <f t="shared" ref="AL42" si="12">100%-SUM(AL38:AL41)</f>
        <v>1</v>
      </c>
      <c r="AM42" s="28" t="s">
        <v>116</v>
      </c>
      <c r="AN42" s="9">
        <f t="shared" ref="AN42" si="13">100%-SUM(AN38:AN41)</f>
        <v>1</v>
      </c>
      <c r="AO42" s="28"/>
      <c r="AP42" s="9"/>
    </row>
    <row r="43" spans="1:42" ht="15.75" x14ac:dyDescent="0.25">
      <c r="A43" s="12" t="s">
        <v>110</v>
      </c>
      <c r="B43" s="12"/>
      <c r="C43" s="12"/>
    </row>
    <row r="44" spans="1:42" ht="15.75" x14ac:dyDescent="0.25">
      <c r="A44" s="13" t="s">
        <v>111</v>
      </c>
      <c r="B44" s="13"/>
      <c r="C44" s="13"/>
    </row>
    <row r="45" spans="1:42" ht="15.75" x14ac:dyDescent="0.25">
      <c r="A45" s="14" t="s">
        <v>112</v>
      </c>
      <c r="B45" s="14"/>
      <c r="C45" s="14"/>
    </row>
  </sheetData>
  <autoFilter ref="A1:AP1" xr:uid="{745264C5-1062-4E90-AAFB-895665BD4C6F}"/>
  <conditionalFormatting sqref="D2:D32">
    <cfRule type="cellIs" dxfId="0" priority="1" operator="greaterThan">
      <formula>10</formula>
    </cfRule>
    <cfRule type="cellIs" dxfId="1" priority="2" operator="between">
      <formula>5</formula>
      <formula>10</formula>
    </cfRule>
    <cfRule type="cellIs" dxfId="2" priority="3" operator="lessThan">
      <formula>5</formula>
    </cfRule>
  </conditionalFormatting>
  <conditionalFormatting sqref="F36:AP3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Automatismes</vt:lpstr>
      <vt:lpstr>Résolution de problèmes</vt:lpstr>
      <vt:lpstr>Lexique</vt:lpstr>
      <vt:lpstr>Compréhension de l'écrit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gaelle</dc:creator>
  <cp:lastModifiedBy>gaelle</cp:lastModifiedBy>
  <dcterms:created xsi:type="dcterms:W3CDTF">2026-09-21T19:58:02Z</dcterms:created>
  <dcterms:modified xsi:type="dcterms:W3CDTF">2026-09-22T21:30:13Z</dcterms:modified>
</cp:coreProperties>
</file>