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sebastienlecot/Dropbox/Cours/Cours lycée/GIPUN/Test ECE Pollen/"/>
    </mc:Choice>
  </mc:AlternateContent>
  <xr:revisionPtr revIDLastSave="0" documentId="13_ncr:1_{6E825635-90B1-694C-B77D-9BA959AD4E9E}" xr6:coauthVersionLast="40" xr6:coauthVersionMax="40" xr10:uidLastSave="{00000000-0000-0000-0000-000000000000}"/>
  <bookViews>
    <workbookView xWindow="29740" yWindow="3720" windowWidth="25600" windowHeight="15540" activeTab="1" xr2:uid="{00000000-000D-0000-FFFF-FFFF00000000}"/>
  </bookViews>
  <sheets>
    <sheet name="peschank" sheetId="1" r:id="rId1"/>
    <sheet name="Feuil1" sheetId="2" r:id="rId2"/>
  </sheets>
  <calcPr calcId="191029"/>
</workbook>
</file>

<file path=xl/calcChain.xml><?xml version="1.0" encoding="utf-8"?>
<calcChain xmlns="http://schemas.openxmlformats.org/spreadsheetml/2006/main">
  <c r="F10" i="2" l="1"/>
  <c r="D10" i="2"/>
  <c r="F8" i="2"/>
  <c r="D8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C5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C3" i="2"/>
  <c r="S4" i="2"/>
  <c r="S2" i="2"/>
</calcChain>
</file>

<file path=xl/sharedStrings.xml><?xml version="1.0" encoding="utf-8"?>
<sst xmlns="http://schemas.openxmlformats.org/spreadsheetml/2006/main" count="76" uniqueCount="56">
  <si>
    <t>Profondeur (cm)</t>
  </si>
  <si>
    <t>Age BP</t>
  </si>
  <si>
    <t>Abies</t>
  </si>
  <si>
    <t>Alnus undiff.</t>
  </si>
  <si>
    <t>Alnus viridis subsp. fruticosa</t>
  </si>
  <si>
    <t>Betula (shrub)</t>
  </si>
  <si>
    <t>Betula dahurica</t>
  </si>
  <si>
    <t>Betula divaricata</t>
  </si>
  <si>
    <t>Betula ermanii</t>
  </si>
  <si>
    <t>Betula nana subsp. exilis</t>
  </si>
  <si>
    <t>Betula ovalifolia</t>
  </si>
  <si>
    <t>Betula platyphylla</t>
  </si>
  <si>
    <t>Betula sect. Fruticosae</t>
  </si>
  <si>
    <t>Betula undiff.</t>
  </si>
  <si>
    <t>Caprifoliaceae</t>
  </si>
  <si>
    <t>Carpinus</t>
  </si>
  <si>
    <t>Corylus</t>
  </si>
  <si>
    <t>Ephedra</t>
  </si>
  <si>
    <t>Ericaceae</t>
  </si>
  <si>
    <t>Juglans</t>
  </si>
  <si>
    <t>Larix</t>
  </si>
  <si>
    <t>Oleaceae</t>
  </si>
  <si>
    <t>Phellodendron</t>
  </si>
  <si>
    <t>Picea sect. Eupicea</t>
  </si>
  <si>
    <t>Picea sect. Omorica</t>
  </si>
  <si>
    <t>Picea undiff.</t>
  </si>
  <si>
    <t>Pinus koraiensis</t>
  </si>
  <si>
    <t>Pinus subg. Pinus undiff.</t>
  </si>
  <si>
    <t>Pinus subg. Strobus undiff.</t>
  </si>
  <si>
    <t>Pinus sylvestris</t>
  </si>
  <si>
    <t>Quercus</t>
  </si>
  <si>
    <t>Salix</t>
  </si>
  <si>
    <t>Tilia</t>
  </si>
  <si>
    <t>Ulmus</t>
  </si>
  <si>
    <t>Apiaceae</t>
  </si>
  <si>
    <t>Artemisia</t>
  </si>
  <si>
    <t>Asteraceae undiff.</t>
  </si>
  <si>
    <t>Brassicaceae</t>
  </si>
  <si>
    <t>Caryophyllaceae</t>
  </si>
  <si>
    <t>Chenopodiaceae</t>
  </si>
  <si>
    <t>Cyperaceae</t>
  </si>
  <si>
    <t>Fabaceae</t>
  </si>
  <si>
    <t>Poaceae</t>
  </si>
  <si>
    <t>Polygonaceae</t>
  </si>
  <si>
    <t>Ranunculaceae</t>
  </si>
  <si>
    <t>Rosaceae</t>
  </si>
  <si>
    <t>Saxifragaceae</t>
  </si>
  <si>
    <t>Coniogramme</t>
  </si>
  <si>
    <t>Lycopodium clavatum</t>
  </si>
  <si>
    <t>Lycopodium-type</t>
  </si>
  <si>
    <t>Polypodiophyta undiff.</t>
  </si>
  <si>
    <t>Polypodium cambricum</t>
  </si>
  <si>
    <t>Bryales</t>
  </si>
  <si>
    <t>Sphagnum</t>
  </si>
  <si>
    <t>Froid</t>
  </si>
  <si>
    <t>Chaud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</si>
</sst>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0" fillId="0" borderId="0" xfId="0" applyNumberFormat="1" applyFill="1"/>
    <xf numFmtId="0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8"/>
  <sheetViews>
    <sheetView workbookViewId="0">
      <selection activeCell="A12" activeCellId="2" sqref="A1:XFD1 A2:XFD2 A12:XFD12"/>
    </sheetView>
  </sheetViews>
  <sheetFormatPr baseColWidth="10" defaultRowHeight="16" x14ac:dyDescent="0.2"/>
  <sheetData>
    <row r="1" spans="1:5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</row>
    <row r="2" spans="1:54" x14ac:dyDescent="0.2">
      <c r="A2">
        <v>180</v>
      </c>
      <c r="B2">
        <v>10923</v>
      </c>
      <c r="C2">
        <v>5</v>
      </c>
      <c r="D2">
        <v>42</v>
      </c>
      <c r="E2">
        <v>22</v>
      </c>
      <c r="F2">
        <v>0</v>
      </c>
      <c r="G2">
        <v>0</v>
      </c>
      <c r="H2">
        <v>18</v>
      </c>
      <c r="I2">
        <v>3</v>
      </c>
      <c r="J2">
        <v>3</v>
      </c>
      <c r="K2">
        <v>2</v>
      </c>
      <c r="L2">
        <v>10</v>
      </c>
      <c r="M2">
        <v>8</v>
      </c>
      <c r="N2">
        <v>83</v>
      </c>
      <c r="O2">
        <v>1</v>
      </c>
      <c r="P2">
        <v>0</v>
      </c>
      <c r="Q2">
        <v>0</v>
      </c>
      <c r="R2">
        <v>0</v>
      </c>
      <c r="S2">
        <v>1</v>
      </c>
      <c r="T2">
        <v>4</v>
      </c>
      <c r="U2">
        <v>0</v>
      </c>
      <c r="V2">
        <v>0</v>
      </c>
      <c r="W2">
        <v>0</v>
      </c>
      <c r="X2">
        <v>24</v>
      </c>
      <c r="Y2">
        <v>0</v>
      </c>
      <c r="Z2">
        <v>0</v>
      </c>
      <c r="AA2">
        <v>6</v>
      </c>
      <c r="AB2">
        <v>2</v>
      </c>
      <c r="AC2">
        <v>0</v>
      </c>
      <c r="AD2">
        <v>0</v>
      </c>
      <c r="AE2">
        <v>1</v>
      </c>
      <c r="AF2">
        <v>4</v>
      </c>
      <c r="AG2">
        <v>0</v>
      </c>
      <c r="AH2">
        <v>3</v>
      </c>
      <c r="AI2">
        <v>0</v>
      </c>
      <c r="AJ2">
        <v>10</v>
      </c>
      <c r="AK2">
        <v>1</v>
      </c>
      <c r="AL2">
        <v>0</v>
      </c>
      <c r="AM2">
        <v>0</v>
      </c>
      <c r="AN2">
        <v>0</v>
      </c>
      <c r="AO2">
        <v>17</v>
      </c>
      <c r="AP2">
        <v>0</v>
      </c>
      <c r="AQ2">
        <v>3</v>
      </c>
      <c r="AR2">
        <v>0</v>
      </c>
      <c r="AS2">
        <v>1</v>
      </c>
      <c r="AT2">
        <v>0</v>
      </c>
      <c r="AU2">
        <v>11</v>
      </c>
      <c r="AV2">
        <v>0</v>
      </c>
      <c r="AW2">
        <v>0</v>
      </c>
      <c r="AX2">
        <v>0</v>
      </c>
      <c r="AY2">
        <v>324</v>
      </c>
      <c r="AZ2">
        <v>0</v>
      </c>
      <c r="BA2">
        <v>7</v>
      </c>
      <c r="BB2">
        <v>34</v>
      </c>
    </row>
    <row r="3" spans="1:54" x14ac:dyDescent="0.2">
      <c r="A3">
        <v>185</v>
      </c>
      <c r="B3">
        <v>11009</v>
      </c>
      <c r="C3">
        <v>0</v>
      </c>
      <c r="D3">
        <v>14</v>
      </c>
      <c r="E3">
        <v>5</v>
      </c>
      <c r="F3">
        <v>0</v>
      </c>
      <c r="G3">
        <v>11</v>
      </c>
      <c r="H3">
        <v>0</v>
      </c>
      <c r="I3">
        <v>0</v>
      </c>
      <c r="J3">
        <v>0</v>
      </c>
      <c r="K3">
        <v>0</v>
      </c>
      <c r="L3">
        <v>128</v>
      </c>
      <c r="M3">
        <v>1</v>
      </c>
      <c r="N3">
        <v>140</v>
      </c>
      <c r="O3">
        <v>0</v>
      </c>
      <c r="P3">
        <v>0</v>
      </c>
      <c r="Q3">
        <v>0</v>
      </c>
      <c r="R3">
        <v>0</v>
      </c>
      <c r="S3">
        <v>0</v>
      </c>
      <c r="T3">
        <v>2</v>
      </c>
      <c r="U3">
        <v>0</v>
      </c>
      <c r="V3">
        <v>0</v>
      </c>
      <c r="W3">
        <v>0</v>
      </c>
      <c r="X3">
        <v>15</v>
      </c>
      <c r="Y3">
        <v>4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3</v>
      </c>
      <c r="AK3">
        <v>0</v>
      </c>
      <c r="AL3">
        <v>0</v>
      </c>
      <c r="AM3">
        <v>0</v>
      </c>
      <c r="AN3">
        <v>0</v>
      </c>
      <c r="AO3">
        <v>10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2</v>
      </c>
      <c r="AX3">
        <v>0</v>
      </c>
      <c r="AY3">
        <v>2</v>
      </c>
      <c r="AZ3">
        <v>0</v>
      </c>
      <c r="BA3">
        <v>0</v>
      </c>
      <c r="BB3">
        <v>13</v>
      </c>
    </row>
    <row r="4" spans="1:54" x14ac:dyDescent="0.2">
      <c r="A4">
        <v>195</v>
      </c>
      <c r="B4">
        <v>11181</v>
      </c>
      <c r="C4">
        <v>10</v>
      </c>
      <c r="D4">
        <v>13</v>
      </c>
      <c r="E4">
        <v>6</v>
      </c>
      <c r="F4">
        <v>0</v>
      </c>
      <c r="G4">
        <v>2</v>
      </c>
      <c r="H4">
        <v>0</v>
      </c>
      <c r="I4">
        <v>1</v>
      </c>
      <c r="J4">
        <v>0</v>
      </c>
      <c r="K4">
        <v>3</v>
      </c>
      <c r="L4">
        <v>22</v>
      </c>
      <c r="M4">
        <v>0</v>
      </c>
      <c r="N4">
        <v>18</v>
      </c>
      <c r="O4">
        <v>0</v>
      </c>
      <c r="P4">
        <v>0</v>
      </c>
      <c r="Q4">
        <v>0</v>
      </c>
      <c r="R4">
        <v>0</v>
      </c>
      <c r="S4">
        <v>1</v>
      </c>
      <c r="T4">
        <v>0</v>
      </c>
      <c r="U4">
        <v>0</v>
      </c>
      <c r="V4">
        <v>0</v>
      </c>
      <c r="W4">
        <v>0</v>
      </c>
      <c r="X4">
        <v>137</v>
      </c>
      <c r="Y4">
        <v>42</v>
      </c>
      <c r="Z4">
        <v>0</v>
      </c>
      <c r="AA4">
        <v>1</v>
      </c>
      <c r="AB4">
        <v>3</v>
      </c>
      <c r="AC4">
        <v>12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6</v>
      </c>
      <c r="AK4">
        <v>1</v>
      </c>
      <c r="AL4">
        <v>0</v>
      </c>
      <c r="AM4">
        <v>1</v>
      </c>
      <c r="AN4">
        <v>0</v>
      </c>
      <c r="AO4">
        <v>23</v>
      </c>
      <c r="AP4">
        <v>0</v>
      </c>
      <c r="AQ4">
        <v>1</v>
      </c>
      <c r="AR4">
        <v>0</v>
      </c>
      <c r="AS4">
        <v>0</v>
      </c>
      <c r="AT4">
        <v>0</v>
      </c>
      <c r="AU4">
        <v>0</v>
      </c>
      <c r="AV4">
        <v>0</v>
      </c>
      <c r="AW4">
        <v>45</v>
      </c>
      <c r="AX4">
        <v>0</v>
      </c>
      <c r="AY4">
        <v>7</v>
      </c>
      <c r="AZ4">
        <v>3</v>
      </c>
      <c r="BA4">
        <v>3</v>
      </c>
      <c r="BB4">
        <v>69</v>
      </c>
    </row>
    <row r="5" spans="1:54" x14ac:dyDescent="0.2">
      <c r="A5">
        <v>205</v>
      </c>
      <c r="B5">
        <v>11353</v>
      </c>
      <c r="C5">
        <v>7</v>
      </c>
      <c r="D5">
        <v>16</v>
      </c>
      <c r="E5">
        <v>27</v>
      </c>
      <c r="F5">
        <v>0</v>
      </c>
      <c r="G5">
        <v>14</v>
      </c>
      <c r="H5">
        <v>2</v>
      </c>
      <c r="I5">
        <v>0</v>
      </c>
      <c r="J5">
        <v>2</v>
      </c>
      <c r="K5">
        <v>4</v>
      </c>
      <c r="L5">
        <v>24</v>
      </c>
      <c r="M5">
        <v>0</v>
      </c>
      <c r="N5">
        <v>59</v>
      </c>
      <c r="O5">
        <v>0</v>
      </c>
      <c r="P5">
        <v>0</v>
      </c>
      <c r="Q5">
        <v>0</v>
      </c>
      <c r="R5">
        <v>0</v>
      </c>
      <c r="S5">
        <v>4</v>
      </c>
      <c r="T5">
        <v>0</v>
      </c>
      <c r="U5">
        <v>0</v>
      </c>
      <c r="V5">
        <v>0</v>
      </c>
      <c r="W5">
        <v>0</v>
      </c>
      <c r="X5">
        <v>98</v>
      </c>
      <c r="Y5">
        <v>23</v>
      </c>
      <c r="Z5">
        <v>0</v>
      </c>
      <c r="AA5">
        <v>0</v>
      </c>
      <c r="AB5">
        <v>0</v>
      </c>
      <c r="AC5">
        <v>4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17</v>
      </c>
      <c r="AK5">
        <v>1</v>
      </c>
      <c r="AL5">
        <v>0</v>
      </c>
      <c r="AM5">
        <v>0</v>
      </c>
      <c r="AN5">
        <v>1</v>
      </c>
      <c r="AO5">
        <v>54</v>
      </c>
      <c r="AP5">
        <v>1</v>
      </c>
      <c r="AQ5">
        <v>1</v>
      </c>
      <c r="AR5">
        <v>0</v>
      </c>
      <c r="AS5">
        <v>0</v>
      </c>
      <c r="AT5">
        <v>0</v>
      </c>
      <c r="AU5">
        <v>1</v>
      </c>
      <c r="AV5">
        <v>0</v>
      </c>
      <c r="AW5">
        <v>68</v>
      </c>
      <c r="AX5">
        <v>0</v>
      </c>
      <c r="AY5">
        <v>6</v>
      </c>
      <c r="AZ5">
        <v>0</v>
      </c>
      <c r="BA5">
        <v>10</v>
      </c>
      <c r="BB5">
        <v>116</v>
      </c>
    </row>
    <row r="6" spans="1:54" x14ac:dyDescent="0.2">
      <c r="A6">
        <v>215</v>
      </c>
      <c r="B6">
        <v>11525</v>
      </c>
      <c r="C6">
        <v>0</v>
      </c>
      <c r="D6">
        <v>30</v>
      </c>
      <c r="E6">
        <v>19</v>
      </c>
      <c r="F6">
        <v>0</v>
      </c>
      <c r="G6">
        <v>12</v>
      </c>
      <c r="H6">
        <v>2</v>
      </c>
      <c r="I6">
        <v>3</v>
      </c>
      <c r="J6">
        <v>4</v>
      </c>
      <c r="K6">
        <v>0</v>
      </c>
      <c r="L6">
        <v>21</v>
      </c>
      <c r="M6">
        <v>0</v>
      </c>
      <c r="N6">
        <v>68</v>
      </c>
      <c r="O6">
        <v>0</v>
      </c>
      <c r="P6">
        <v>0</v>
      </c>
      <c r="Q6">
        <v>0</v>
      </c>
      <c r="R6">
        <v>0</v>
      </c>
      <c r="S6">
        <v>5</v>
      </c>
      <c r="T6">
        <v>1</v>
      </c>
      <c r="U6">
        <v>1</v>
      </c>
      <c r="V6">
        <v>0</v>
      </c>
      <c r="W6">
        <v>0</v>
      </c>
      <c r="X6">
        <v>96</v>
      </c>
      <c r="Y6">
        <v>41</v>
      </c>
      <c r="Z6">
        <v>1</v>
      </c>
      <c r="AA6">
        <v>3</v>
      </c>
      <c r="AB6">
        <v>2</v>
      </c>
      <c r="AC6">
        <v>5</v>
      </c>
      <c r="AD6">
        <v>12</v>
      </c>
      <c r="AE6">
        <v>0</v>
      </c>
      <c r="AF6">
        <v>0</v>
      </c>
      <c r="AG6">
        <v>0</v>
      </c>
      <c r="AH6">
        <v>2</v>
      </c>
      <c r="AI6">
        <v>0</v>
      </c>
      <c r="AJ6">
        <v>22</v>
      </c>
      <c r="AK6">
        <v>1</v>
      </c>
      <c r="AL6">
        <v>0</v>
      </c>
      <c r="AM6">
        <v>0</v>
      </c>
      <c r="AN6">
        <v>2</v>
      </c>
      <c r="AO6">
        <v>17</v>
      </c>
      <c r="AP6">
        <v>2</v>
      </c>
      <c r="AQ6">
        <v>1</v>
      </c>
      <c r="AR6">
        <v>0</v>
      </c>
      <c r="AS6">
        <v>0</v>
      </c>
      <c r="AT6">
        <v>0</v>
      </c>
      <c r="AU6">
        <v>6</v>
      </c>
      <c r="AV6">
        <v>0</v>
      </c>
      <c r="AW6">
        <v>5</v>
      </c>
      <c r="AX6">
        <v>4</v>
      </c>
      <c r="AY6">
        <v>13</v>
      </c>
      <c r="AZ6">
        <v>0</v>
      </c>
      <c r="BA6">
        <v>26</v>
      </c>
      <c r="BB6">
        <v>131</v>
      </c>
    </row>
    <row r="7" spans="1:54" x14ac:dyDescent="0.2">
      <c r="A7">
        <v>225</v>
      </c>
      <c r="B7">
        <v>11696</v>
      </c>
      <c r="C7">
        <v>1</v>
      </c>
      <c r="D7">
        <v>8</v>
      </c>
      <c r="E7">
        <v>7</v>
      </c>
      <c r="F7">
        <v>0</v>
      </c>
      <c r="G7">
        <v>11</v>
      </c>
      <c r="H7">
        <v>1</v>
      </c>
      <c r="I7">
        <v>3</v>
      </c>
      <c r="J7">
        <v>0</v>
      </c>
      <c r="K7">
        <v>0</v>
      </c>
      <c r="L7">
        <v>60</v>
      </c>
      <c r="M7">
        <v>0</v>
      </c>
      <c r="N7">
        <v>46</v>
      </c>
      <c r="O7">
        <v>0</v>
      </c>
      <c r="P7">
        <v>0</v>
      </c>
      <c r="Q7">
        <v>0</v>
      </c>
      <c r="R7">
        <v>0</v>
      </c>
      <c r="S7">
        <v>11</v>
      </c>
      <c r="T7">
        <v>0</v>
      </c>
      <c r="U7">
        <v>2</v>
      </c>
      <c r="V7">
        <v>0</v>
      </c>
      <c r="W7">
        <v>0</v>
      </c>
      <c r="X7">
        <v>116</v>
      </c>
      <c r="Y7">
        <v>26</v>
      </c>
      <c r="Z7">
        <v>0</v>
      </c>
      <c r="AA7">
        <v>6</v>
      </c>
      <c r="AB7">
        <v>0</v>
      </c>
      <c r="AC7">
        <v>12</v>
      </c>
      <c r="AD7">
        <v>1</v>
      </c>
      <c r="AE7">
        <v>0</v>
      </c>
      <c r="AF7">
        <v>0</v>
      </c>
      <c r="AG7">
        <v>0</v>
      </c>
      <c r="AH7">
        <v>0</v>
      </c>
      <c r="AI7">
        <v>0</v>
      </c>
      <c r="AJ7">
        <v>13</v>
      </c>
      <c r="AK7">
        <v>7</v>
      </c>
      <c r="AL7">
        <v>0</v>
      </c>
      <c r="AM7">
        <v>1</v>
      </c>
      <c r="AN7">
        <v>0</v>
      </c>
      <c r="AO7">
        <v>77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47</v>
      </c>
      <c r="AY7">
        <v>7</v>
      </c>
      <c r="AZ7">
        <v>2</v>
      </c>
      <c r="BA7">
        <v>3</v>
      </c>
      <c r="BB7">
        <v>131</v>
      </c>
    </row>
    <row r="8" spans="1:54" x14ac:dyDescent="0.2">
      <c r="A8">
        <v>235</v>
      </c>
      <c r="B8">
        <v>11868</v>
      </c>
      <c r="C8">
        <v>10</v>
      </c>
      <c r="D8">
        <v>6</v>
      </c>
      <c r="E8">
        <v>4</v>
      </c>
      <c r="F8">
        <v>0</v>
      </c>
      <c r="G8">
        <v>2</v>
      </c>
      <c r="H8">
        <v>0</v>
      </c>
      <c r="I8">
        <v>0</v>
      </c>
      <c r="J8">
        <v>0</v>
      </c>
      <c r="K8">
        <v>0</v>
      </c>
      <c r="L8">
        <v>30</v>
      </c>
      <c r="M8">
        <v>0</v>
      </c>
      <c r="N8">
        <v>46</v>
      </c>
      <c r="O8">
        <v>0</v>
      </c>
      <c r="P8">
        <v>0</v>
      </c>
      <c r="Q8">
        <v>0</v>
      </c>
      <c r="R8">
        <v>2</v>
      </c>
      <c r="S8">
        <v>5</v>
      </c>
      <c r="T8">
        <v>0</v>
      </c>
      <c r="U8">
        <v>2</v>
      </c>
      <c r="V8">
        <v>0</v>
      </c>
      <c r="W8">
        <v>0</v>
      </c>
      <c r="X8">
        <v>150</v>
      </c>
      <c r="Y8">
        <v>44</v>
      </c>
      <c r="Z8">
        <v>0</v>
      </c>
      <c r="AA8">
        <v>0</v>
      </c>
      <c r="AB8">
        <v>0</v>
      </c>
      <c r="AC8">
        <v>6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14</v>
      </c>
      <c r="AK8">
        <v>0</v>
      </c>
      <c r="AL8">
        <v>0</v>
      </c>
      <c r="AM8">
        <v>1</v>
      </c>
      <c r="AN8">
        <v>0</v>
      </c>
      <c r="AO8">
        <v>39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54</v>
      </c>
      <c r="AX8">
        <v>0</v>
      </c>
      <c r="AY8">
        <v>14</v>
      </c>
      <c r="AZ8">
        <v>0</v>
      </c>
      <c r="BA8">
        <v>5</v>
      </c>
      <c r="BB8">
        <v>97</v>
      </c>
    </row>
    <row r="9" spans="1:54" x14ac:dyDescent="0.2">
      <c r="A9">
        <v>245</v>
      </c>
      <c r="B9">
        <v>12040</v>
      </c>
      <c r="C9">
        <v>4</v>
      </c>
      <c r="D9">
        <v>7</v>
      </c>
      <c r="E9">
        <v>9</v>
      </c>
      <c r="F9">
        <v>0</v>
      </c>
      <c r="G9">
        <v>9</v>
      </c>
      <c r="H9">
        <v>0</v>
      </c>
      <c r="I9">
        <v>0</v>
      </c>
      <c r="J9">
        <v>0</v>
      </c>
      <c r="K9">
        <v>0</v>
      </c>
      <c r="L9">
        <v>33</v>
      </c>
      <c r="M9">
        <v>0</v>
      </c>
      <c r="N9">
        <v>25</v>
      </c>
      <c r="O9">
        <v>0</v>
      </c>
      <c r="P9">
        <v>0</v>
      </c>
      <c r="Q9">
        <v>0</v>
      </c>
      <c r="R9">
        <v>0</v>
      </c>
      <c r="S9">
        <v>3</v>
      </c>
      <c r="T9">
        <v>0</v>
      </c>
      <c r="U9">
        <v>0</v>
      </c>
      <c r="V9">
        <v>0</v>
      </c>
      <c r="W9">
        <v>0</v>
      </c>
      <c r="X9">
        <v>144</v>
      </c>
      <c r="Y9">
        <v>4</v>
      </c>
      <c r="Z9">
        <v>0</v>
      </c>
      <c r="AA9">
        <v>2</v>
      </c>
      <c r="AB9">
        <v>2</v>
      </c>
      <c r="AC9">
        <v>6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26</v>
      </c>
      <c r="AK9">
        <v>2</v>
      </c>
      <c r="AL9">
        <v>0</v>
      </c>
      <c r="AM9">
        <v>0</v>
      </c>
      <c r="AN9">
        <v>0</v>
      </c>
      <c r="AO9">
        <v>16</v>
      </c>
      <c r="AP9">
        <v>0</v>
      </c>
      <c r="AQ9">
        <v>1</v>
      </c>
      <c r="AR9">
        <v>0</v>
      </c>
      <c r="AS9">
        <v>0</v>
      </c>
      <c r="AT9">
        <v>0</v>
      </c>
      <c r="AU9">
        <v>0</v>
      </c>
      <c r="AV9">
        <v>0</v>
      </c>
      <c r="AW9">
        <v>15</v>
      </c>
      <c r="AX9">
        <v>0</v>
      </c>
      <c r="AY9">
        <v>9</v>
      </c>
      <c r="AZ9">
        <v>0</v>
      </c>
      <c r="BA9">
        <v>1</v>
      </c>
      <c r="BB9">
        <v>75</v>
      </c>
    </row>
    <row r="10" spans="1:54" x14ac:dyDescent="0.2">
      <c r="A10">
        <v>365</v>
      </c>
      <c r="B10">
        <v>16532</v>
      </c>
      <c r="C10">
        <v>0</v>
      </c>
      <c r="D10">
        <v>2</v>
      </c>
      <c r="E10">
        <v>3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4</v>
      </c>
      <c r="M10">
        <v>0</v>
      </c>
      <c r="N10">
        <v>5</v>
      </c>
      <c r="O10">
        <v>0</v>
      </c>
      <c r="P10">
        <v>0</v>
      </c>
      <c r="Q10">
        <v>0</v>
      </c>
      <c r="R10">
        <v>0</v>
      </c>
      <c r="S10">
        <v>7</v>
      </c>
      <c r="T10">
        <v>0</v>
      </c>
      <c r="U10">
        <v>0</v>
      </c>
      <c r="V10">
        <v>0</v>
      </c>
      <c r="W10">
        <v>0</v>
      </c>
      <c r="X10">
        <v>45</v>
      </c>
      <c r="Y10">
        <v>21</v>
      </c>
      <c r="Z10">
        <v>0</v>
      </c>
      <c r="AA10">
        <v>2</v>
      </c>
      <c r="AB10">
        <v>3</v>
      </c>
      <c r="AC10">
        <v>9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8</v>
      </c>
      <c r="AK10">
        <v>2</v>
      </c>
      <c r="AL10">
        <v>0</v>
      </c>
      <c r="AM10">
        <v>1</v>
      </c>
      <c r="AN10">
        <v>0</v>
      </c>
      <c r="AO10">
        <v>28</v>
      </c>
      <c r="AP10">
        <v>1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33</v>
      </c>
      <c r="AX10">
        <v>6</v>
      </c>
      <c r="AY10">
        <v>23</v>
      </c>
      <c r="AZ10">
        <v>7</v>
      </c>
      <c r="BA10">
        <v>4</v>
      </c>
      <c r="BB10">
        <v>36</v>
      </c>
    </row>
    <row r="11" spans="1:54" x14ac:dyDescent="0.2">
      <c r="A11">
        <v>375</v>
      </c>
      <c r="B11">
        <v>19135</v>
      </c>
      <c r="C11">
        <v>0</v>
      </c>
      <c r="D11">
        <v>17</v>
      </c>
      <c r="E11">
        <v>47</v>
      </c>
      <c r="F11">
        <v>0</v>
      </c>
      <c r="G11">
        <v>1</v>
      </c>
      <c r="H11">
        <v>4</v>
      </c>
      <c r="I11">
        <v>1</v>
      </c>
      <c r="J11">
        <v>7</v>
      </c>
      <c r="K11">
        <v>0</v>
      </c>
      <c r="L11">
        <v>6</v>
      </c>
      <c r="M11">
        <v>5</v>
      </c>
      <c r="N11">
        <v>40</v>
      </c>
      <c r="O11">
        <v>0</v>
      </c>
      <c r="P11">
        <v>0</v>
      </c>
      <c r="Q11">
        <v>0</v>
      </c>
      <c r="R11">
        <v>0</v>
      </c>
      <c r="S11">
        <v>4</v>
      </c>
      <c r="T11">
        <v>0</v>
      </c>
      <c r="U11">
        <v>1</v>
      </c>
      <c r="V11">
        <v>0</v>
      </c>
      <c r="W11">
        <v>0</v>
      </c>
      <c r="X11">
        <v>101</v>
      </c>
      <c r="Y11">
        <v>0</v>
      </c>
      <c r="Z11">
        <v>0</v>
      </c>
      <c r="AA11">
        <v>3</v>
      </c>
      <c r="AB11">
        <v>2</v>
      </c>
      <c r="AC11">
        <v>17</v>
      </c>
      <c r="AD11">
        <v>12</v>
      </c>
      <c r="AE11">
        <v>0</v>
      </c>
      <c r="AF11">
        <v>0</v>
      </c>
      <c r="AG11">
        <v>0</v>
      </c>
      <c r="AH11">
        <v>0</v>
      </c>
      <c r="AI11">
        <v>3</v>
      </c>
      <c r="AJ11">
        <v>38</v>
      </c>
      <c r="AK11">
        <v>7</v>
      </c>
      <c r="AL11">
        <v>0</v>
      </c>
      <c r="AM11">
        <v>2</v>
      </c>
      <c r="AN11">
        <v>0</v>
      </c>
      <c r="AO11">
        <v>163</v>
      </c>
      <c r="AP11">
        <v>2</v>
      </c>
      <c r="AQ11">
        <v>5</v>
      </c>
      <c r="AR11">
        <v>0</v>
      </c>
      <c r="AS11">
        <v>0</v>
      </c>
      <c r="AT11">
        <v>0</v>
      </c>
      <c r="AU11">
        <v>6</v>
      </c>
      <c r="AV11">
        <v>0</v>
      </c>
      <c r="AW11">
        <v>42</v>
      </c>
      <c r="AX11">
        <v>11</v>
      </c>
      <c r="AY11">
        <v>27</v>
      </c>
      <c r="AZ11">
        <v>0</v>
      </c>
      <c r="BA11">
        <v>16</v>
      </c>
      <c r="BB11">
        <v>60</v>
      </c>
    </row>
    <row r="12" spans="1:54" x14ac:dyDescent="0.2">
      <c r="A12">
        <v>390</v>
      </c>
      <c r="B12">
        <v>23038</v>
      </c>
      <c r="C12">
        <v>0</v>
      </c>
      <c r="D12">
        <v>20</v>
      </c>
      <c r="E12">
        <v>11</v>
      </c>
      <c r="F12">
        <v>16</v>
      </c>
      <c r="G12">
        <v>2</v>
      </c>
      <c r="H12">
        <v>5</v>
      </c>
      <c r="I12">
        <v>0</v>
      </c>
      <c r="J12">
        <v>1</v>
      </c>
      <c r="K12">
        <v>4</v>
      </c>
      <c r="L12">
        <v>83</v>
      </c>
      <c r="M12">
        <v>0</v>
      </c>
      <c r="N12">
        <v>79</v>
      </c>
      <c r="O12">
        <v>0</v>
      </c>
      <c r="P12">
        <v>0</v>
      </c>
      <c r="Q12">
        <v>0</v>
      </c>
      <c r="R12">
        <v>0</v>
      </c>
      <c r="S12">
        <v>3</v>
      </c>
      <c r="T12">
        <v>0</v>
      </c>
      <c r="U12">
        <v>1</v>
      </c>
      <c r="V12">
        <v>0</v>
      </c>
      <c r="W12">
        <v>0</v>
      </c>
      <c r="X12">
        <v>0</v>
      </c>
      <c r="Y12">
        <v>0</v>
      </c>
      <c r="Z12">
        <v>26</v>
      </c>
      <c r="AA12">
        <v>0</v>
      </c>
      <c r="AB12">
        <v>0</v>
      </c>
      <c r="AC12">
        <v>15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</v>
      </c>
      <c r="AL12">
        <v>4</v>
      </c>
      <c r="AM12">
        <v>0</v>
      </c>
      <c r="AN12">
        <v>0</v>
      </c>
      <c r="AO12">
        <v>186</v>
      </c>
      <c r="AP12">
        <v>1</v>
      </c>
      <c r="AQ12">
        <v>2</v>
      </c>
      <c r="AR12">
        <v>0</v>
      </c>
      <c r="AS12">
        <v>0</v>
      </c>
      <c r="AT12">
        <v>0</v>
      </c>
      <c r="AU12">
        <v>25</v>
      </c>
      <c r="AV12">
        <v>0</v>
      </c>
      <c r="AW12">
        <v>0</v>
      </c>
      <c r="AX12">
        <v>0</v>
      </c>
      <c r="AY12">
        <v>5</v>
      </c>
      <c r="AZ12">
        <v>0</v>
      </c>
      <c r="BA12">
        <v>14</v>
      </c>
      <c r="BB12">
        <v>62</v>
      </c>
    </row>
    <row r="13" spans="1:54" x14ac:dyDescent="0.2">
      <c r="A13">
        <v>400</v>
      </c>
      <c r="B13">
        <v>25641</v>
      </c>
      <c r="C13">
        <v>10</v>
      </c>
      <c r="D13">
        <v>59</v>
      </c>
      <c r="E13">
        <v>5</v>
      </c>
      <c r="F13">
        <v>0</v>
      </c>
      <c r="G13">
        <v>24</v>
      </c>
      <c r="H13">
        <v>0</v>
      </c>
      <c r="I13">
        <v>0</v>
      </c>
      <c r="J13">
        <v>0</v>
      </c>
      <c r="K13">
        <v>5</v>
      </c>
      <c r="L13">
        <v>70</v>
      </c>
      <c r="M13">
        <v>0</v>
      </c>
      <c r="N13">
        <v>41</v>
      </c>
      <c r="O13">
        <v>0</v>
      </c>
      <c r="P13">
        <v>0</v>
      </c>
      <c r="Q13">
        <v>0</v>
      </c>
      <c r="R13">
        <v>1</v>
      </c>
      <c r="S13">
        <v>13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52</v>
      </c>
      <c r="AA13">
        <v>1</v>
      </c>
      <c r="AB13">
        <v>0</v>
      </c>
      <c r="AC13">
        <v>6</v>
      </c>
      <c r="AD13">
        <v>0</v>
      </c>
      <c r="AE13">
        <v>2</v>
      </c>
      <c r="AF13">
        <v>0</v>
      </c>
      <c r="AG13">
        <v>0</v>
      </c>
      <c r="AH13">
        <v>1</v>
      </c>
      <c r="AI13">
        <v>2</v>
      </c>
      <c r="AJ13">
        <v>1</v>
      </c>
      <c r="AK13">
        <v>4</v>
      </c>
      <c r="AL13">
        <v>0</v>
      </c>
      <c r="AM13">
        <v>2</v>
      </c>
      <c r="AN13">
        <v>5</v>
      </c>
      <c r="AO13">
        <v>96</v>
      </c>
      <c r="AP13">
        <v>2</v>
      </c>
      <c r="AQ13">
        <v>0</v>
      </c>
      <c r="AR13">
        <v>0</v>
      </c>
      <c r="AS13">
        <v>0</v>
      </c>
      <c r="AT13">
        <v>0</v>
      </c>
      <c r="AU13">
        <v>46</v>
      </c>
      <c r="AV13">
        <v>0</v>
      </c>
      <c r="AW13">
        <v>52</v>
      </c>
      <c r="AX13">
        <v>0</v>
      </c>
      <c r="AY13">
        <v>18</v>
      </c>
      <c r="AZ13">
        <v>0</v>
      </c>
      <c r="BA13">
        <v>11</v>
      </c>
      <c r="BB13">
        <v>151</v>
      </c>
    </row>
    <row r="14" spans="1:54" x14ac:dyDescent="0.2">
      <c r="A14">
        <v>410</v>
      </c>
      <c r="B14">
        <v>28243</v>
      </c>
      <c r="C14">
        <v>3</v>
      </c>
      <c r="D14">
        <v>20</v>
      </c>
      <c r="E14">
        <v>0</v>
      </c>
      <c r="F14">
        <v>0</v>
      </c>
      <c r="G14">
        <v>24</v>
      </c>
      <c r="H14">
        <v>0</v>
      </c>
      <c r="I14">
        <v>0</v>
      </c>
      <c r="J14">
        <v>0</v>
      </c>
      <c r="K14">
        <v>1</v>
      </c>
      <c r="L14">
        <v>87</v>
      </c>
      <c r="M14">
        <v>0</v>
      </c>
      <c r="N14">
        <v>11</v>
      </c>
      <c r="O14">
        <v>0</v>
      </c>
      <c r="P14">
        <v>1</v>
      </c>
      <c r="Q14">
        <v>8</v>
      </c>
      <c r="R14">
        <v>1</v>
      </c>
      <c r="S14">
        <v>1</v>
      </c>
      <c r="T14">
        <v>4</v>
      </c>
      <c r="U14">
        <v>0</v>
      </c>
      <c r="V14">
        <v>0</v>
      </c>
      <c r="W14">
        <v>0</v>
      </c>
      <c r="X14">
        <v>0</v>
      </c>
      <c r="Y14">
        <v>0</v>
      </c>
      <c r="Z14">
        <v>16</v>
      </c>
      <c r="AA14">
        <v>2</v>
      </c>
      <c r="AB14">
        <v>0</v>
      </c>
      <c r="AC14">
        <v>8</v>
      </c>
      <c r="AD14">
        <v>0</v>
      </c>
      <c r="AE14">
        <v>26</v>
      </c>
      <c r="AF14">
        <v>0</v>
      </c>
      <c r="AG14">
        <v>0</v>
      </c>
      <c r="AH14">
        <v>5</v>
      </c>
      <c r="AI14">
        <v>2</v>
      </c>
      <c r="AJ14">
        <v>1</v>
      </c>
      <c r="AK14">
        <v>3</v>
      </c>
      <c r="AL14">
        <v>2</v>
      </c>
      <c r="AM14">
        <v>1</v>
      </c>
      <c r="AN14">
        <v>1</v>
      </c>
      <c r="AO14">
        <v>169</v>
      </c>
      <c r="AP14">
        <v>4</v>
      </c>
      <c r="AQ14">
        <v>7</v>
      </c>
      <c r="AR14">
        <v>1</v>
      </c>
      <c r="AS14">
        <v>0</v>
      </c>
      <c r="AT14">
        <v>4</v>
      </c>
      <c r="AU14">
        <v>14</v>
      </c>
      <c r="AV14">
        <v>0</v>
      </c>
      <c r="AW14">
        <v>9</v>
      </c>
      <c r="AX14">
        <v>0</v>
      </c>
      <c r="AY14">
        <v>132</v>
      </c>
      <c r="AZ14">
        <v>0</v>
      </c>
      <c r="BA14">
        <v>1</v>
      </c>
      <c r="BB14">
        <v>167</v>
      </c>
    </row>
    <row r="15" spans="1:54" x14ac:dyDescent="0.2">
      <c r="A15">
        <v>420</v>
      </c>
      <c r="B15">
        <v>30845</v>
      </c>
      <c r="C15">
        <v>6</v>
      </c>
      <c r="D15">
        <v>14</v>
      </c>
      <c r="E15">
        <v>2</v>
      </c>
      <c r="F15">
        <v>1</v>
      </c>
      <c r="G15">
        <v>0</v>
      </c>
      <c r="H15">
        <v>0</v>
      </c>
      <c r="I15">
        <v>1</v>
      </c>
      <c r="J15">
        <v>0</v>
      </c>
      <c r="K15">
        <v>0</v>
      </c>
      <c r="L15">
        <v>12</v>
      </c>
      <c r="M15">
        <v>0</v>
      </c>
      <c r="N15">
        <v>22</v>
      </c>
      <c r="O15">
        <v>0</v>
      </c>
      <c r="P15">
        <v>0</v>
      </c>
      <c r="Q15">
        <v>0</v>
      </c>
      <c r="R15">
        <v>2</v>
      </c>
      <c r="S15">
        <v>1</v>
      </c>
      <c r="T15">
        <v>37</v>
      </c>
      <c r="U15">
        <v>0</v>
      </c>
      <c r="V15">
        <v>0</v>
      </c>
      <c r="W15">
        <v>0</v>
      </c>
      <c r="X15">
        <v>0</v>
      </c>
      <c r="Y15">
        <v>0</v>
      </c>
      <c r="Z15">
        <v>36</v>
      </c>
      <c r="AA15">
        <v>47</v>
      </c>
      <c r="AB15">
        <v>2</v>
      </c>
      <c r="AC15">
        <v>15</v>
      </c>
      <c r="AD15">
        <v>0</v>
      </c>
      <c r="AE15">
        <v>34</v>
      </c>
      <c r="AF15">
        <v>0</v>
      </c>
      <c r="AG15">
        <v>12</v>
      </c>
      <c r="AH15">
        <v>3</v>
      </c>
      <c r="AI15">
        <v>0</v>
      </c>
      <c r="AJ15">
        <v>0</v>
      </c>
      <c r="AK15">
        <v>2</v>
      </c>
      <c r="AL15">
        <v>7</v>
      </c>
      <c r="AM15">
        <v>0</v>
      </c>
      <c r="AN15">
        <v>1</v>
      </c>
      <c r="AO15">
        <v>20</v>
      </c>
      <c r="AP15">
        <v>0</v>
      </c>
      <c r="AQ15">
        <v>0</v>
      </c>
      <c r="AR15">
        <v>2</v>
      </c>
      <c r="AS15">
        <v>0</v>
      </c>
      <c r="AT15">
        <v>0</v>
      </c>
      <c r="AU15">
        <v>2</v>
      </c>
      <c r="AV15">
        <v>0</v>
      </c>
      <c r="AW15">
        <v>0</v>
      </c>
      <c r="AX15">
        <v>0</v>
      </c>
      <c r="AY15">
        <v>62</v>
      </c>
      <c r="AZ15">
        <v>0</v>
      </c>
      <c r="BA15">
        <v>1</v>
      </c>
      <c r="BB15">
        <v>3</v>
      </c>
    </row>
    <row r="16" spans="1:54" x14ac:dyDescent="0.2">
      <c r="A16">
        <v>430</v>
      </c>
      <c r="B16">
        <v>33448</v>
      </c>
      <c r="C16">
        <v>0</v>
      </c>
      <c r="D16">
        <v>12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25</v>
      </c>
      <c r="M16">
        <v>0</v>
      </c>
      <c r="N16">
        <v>3</v>
      </c>
      <c r="O16">
        <v>0</v>
      </c>
      <c r="P16">
        <v>0</v>
      </c>
      <c r="Q16">
        <v>2</v>
      </c>
      <c r="R16">
        <v>1</v>
      </c>
      <c r="S16">
        <v>0</v>
      </c>
      <c r="T16">
        <v>25</v>
      </c>
      <c r="U16">
        <v>0</v>
      </c>
      <c r="V16">
        <v>19</v>
      </c>
      <c r="W16">
        <v>5</v>
      </c>
      <c r="X16">
        <v>0</v>
      </c>
      <c r="Y16">
        <v>0</v>
      </c>
      <c r="Z16">
        <v>20</v>
      </c>
      <c r="AA16">
        <v>6</v>
      </c>
      <c r="AB16">
        <v>0</v>
      </c>
      <c r="AC16">
        <v>5</v>
      </c>
      <c r="AD16">
        <v>0</v>
      </c>
      <c r="AE16">
        <v>37</v>
      </c>
      <c r="AF16">
        <v>0</v>
      </c>
      <c r="AG16">
        <v>27</v>
      </c>
      <c r="AH16">
        <v>15</v>
      </c>
      <c r="AI16">
        <v>0</v>
      </c>
      <c r="AJ16">
        <v>0</v>
      </c>
      <c r="AK16">
        <v>0</v>
      </c>
      <c r="AL16">
        <v>1</v>
      </c>
      <c r="AM16">
        <v>0</v>
      </c>
      <c r="AN16">
        <v>1</v>
      </c>
      <c r="AO16">
        <v>16</v>
      </c>
      <c r="AP16">
        <v>0</v>
      </c>
      <c r="AQ16">
        <v>2</v>
      </c>
      <c r="AR16">
        <v>0</v>
      </c>
      <c r="AS16">
        <v>0</v>
      </c>
      <c r="AT16">
        <v>0</v>
      </c>
      <c r="AU16">
        <v>8</v>
      </c>
      <c r="AV16">
        <v>3</v>
      </c>
      <c r="AW16">
        <v>5</v>
      </c>
      <c r="AX16">
        <v>0</v>
      </c>
      <c r="AY16">
        <v>57</v>
      </c>
      <c r="AZ16">
        <v>0</v>
      </c>
      <c r="BA16">
        <v>1</v>
      </c>
      <c r="BB16">
        <v>9</v>
      </c>
    </row>
    <row r="17" spans="1:54" x14ac:dyDescent="0.2">
      <c r="A17">
        <v>440</v>
      </c>
      <c r="B17">
        <v>36050</v>
      </c>
      <c r="C17">
        <v>1</v>
      </c>
      <c r="D17">
        <v>17</v>
      </c>
      <c r="E17">
        <v>0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25</v>
      </c>
      <c r="M17">
        <v>0</v>
      </c>
      <c r="N17">
        <v>4</v>
      </c>
      <c r="O17">
        <v>0</v>
      </c>
      <c r="P17">
        <v>5</v>
      </c>
      <c r="Q17">
        <v>12</v>
      </c>
      <c r="R17">
        <v>0</v>
      </c>
      <c r="S17">
        <v>0</v>
      </c>
      <c r="T17">
        <v>43</v>
      </c>
      <c r="U17">
        <v>0</v>
      </c>
      <c r="V17">
        <v>23</v>
      </c>
      <c r="W17">
        <v>13</v>
      </c>
      <c r="X17">
        <v>0</v>
      </c>
      <c r="Y17">
        <v>0</v>
      </c>
      <c r="Z17">
        <v>6</v>
      </c>
      <c r="AA17">
        <v>3</v>
      </c>
      <c r="AB17">
        <v>0</v>
      </c>
      <c r="AC17">
        <v>3</v>
      </c>
      <c r="AD17">
        <v>0</v>
      </c>
      <c r="AE17">
        <v>47</v>
      </c>
      <c r="AF17">
        <v>0</v>
      </c>
      <c r="AG17">
        <v>9</v>
      </c>
      <c r="AH17">
        <v>86</v>
      </c>
      <c r="AI17">
        <v>0</v>
      </c>
      <c r="AJ17">
        <v>2</v>
      </c>
      <c r="AK17">
        <v>1</v>
      </c>
      <c r="AL17">
        <v>2</v>
      </c>
      <c r="AM17">
        <v>0</v>
      </c>
      <c r="AN17">
        <v>0</v>
      </c>
      <c r="AO17">
        <v>24</v>
      </c>
      <c r="AP17">
        <v>0</v>
      </c>
      <c r="AQ17">
        <v>1</v>
      </c>
      <c r="AR17">
        <v>0</v>
      </c>
      <c r="AS17">
        <v>0</v>
      </c>
      <c r="AT17">
        <v>0</v>
      </c>
      <c r="AU17">
        <v>5</v>
      </c>
      <c r="AV17">
        <v>4</v>
      </c>
      <c r="AW17">
        <v>1</v>
      </c>
      <c r="AX17">
        <v>0</v>
      </c>
      <c r="AY17">
        <v>48</v>
      </c>
      <c r="AZ17">
        <v>0</v>
      </c>
      <c r="BA17">
        <v>5</v>
      </c>
      <c r="BB17">
        <v>3</v>
      </c>
    </row>
    <row r="18" spans="1:54" x14ac:dyDescent="0.2">
      <c r="A18">
        <v>450</v>
      </c>
      <c r="B18">
        <v>38652</v>
      </c>
      <c r="C18">
        <v>0</v>
      </c>
      <c r="D18">
        <v>15</v>
      </c>
      <c r="E18">
        <v>8</v>
      </c>
      <c r="F18">
        <v>0</v>
      </c>
      <c r="G18">
        <v>0</v>
      </c>
      <c r="H18">
        <v>6</v>
      </c>
      <c r="I18">
        <v>0</v>
      </c>
      <c r="J18">
        <v>0</v>
      </c>
      <c r="K18">
        <v>0</v>
      </c>
      <c r="L18">
        <v>14</v>
      </c>
      <c r="M18">
        <v>10</v>
      </c>
      <c r="N18">
        <v>77</v>
      </c>
      <c r="O18">
        <v>0</v>
      </c>
      <c r="P18">
        <v>0</v>
      </c>
      <c r="Q18">
        <v>0</v>
      </c>
      <c r="R18">
        <v>1</v>
      </c>
      <c r="S18">
        <v>3</v>
      </c>
      <c r="T18">
        <v>0</v>
      </c>
      <c r="U18">
        <v>1</v>
      </c>
      <c r="V18">
        <v>0</v>
      </c>
      <c r="W18">
        <v>0</v>
      </c>
      <c r="X18">
        <v>0</v>
      </c>
      <c r="Y18">
        <v>0</v>
      </c>
      <c r="Z18">
        <v>158</v>
      </c>
      <c r="AA18">
        <v>2</v>
      </c>
      <c r="AB18">
        <v>0</v>
      </c>
      <c r="AC18">
        <v>16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6</v>
      </c>
      <c r="AK18">
        <v>2</v>
      </c>
      <c r="AL18">
        <v>0</v>
      </c>
      <c r="AM18">
        <v>0</v>
      </c>
      <c r="AN18">
        <v>0</v>
      </c>
      <c r="AO18">
        <v>45</v>
      </c>
      <c r="AP18">
        <v>2</v>
      </c>
      <c r="AQ18">
        <v>0</v>
      </c>
      <c r="AR18">
        <v>0</v>
      </c>
      <c r="AS18">
        <v>0</v>
      </c>
      <c r="AT18">
        <v>0</v>
      </c>
      <c r="AU18">
        <v>9</v>
      </c>
      <c r="AV18">
        <v>0</v>
      </c>
      <c r="AW18">
        <v>0</v>
      </c>
      <c r="AX18">
        <v>0</v>
      </c>
      <c r="AY18">
        <v>13</v>
      </c>
      <c r="AZ18">
        <v>0</v>
      </c>
      <c r="BA18">
        <v>3</v>
      </c>
      <c r="BB18">
        <v>174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6850-ABC6-8C44-8CE9-00650A7B7476}">
  <dimension ref="A1:S10"/>
  <sheetViews>
    <sheetView tabSelected="1" workbookViewId="0">
      <selection activeCell="E13" sqref="E13"/>
    </sheetView>
  </sheetViews>
  <sheetFormatPr baseColWidth="10" defaultRowHeight="16" x14ac:dyDescent="0.2"/>
  <sheetData>
    <row r="1" spans="1:19" x14ac:dyDescent="0.2">
      <c r="A1" t="s">
        <v>0</v>
      </c>
      <c r="B1" t="s">
        <v>1</v>
      </c>
      <c r="C1" t="s">
        <v>3</v>
      </c>
      <c r="D1" t="s">
        <v>4</v>
      </c>
      <c r="E1" s="2" t="s">
        <v>5</v>
      </c>
      <c r="F1" t="s">
        <v>7</v>
      </c>
      <c r="G1" s="2" t="s">
        <v>11</v>
      </c>
      <c r="H1" t="s">
        <v>12</v>
      </c>
      <c r="I1" t="s">
        <v>23</v>
      </c>
      <c r="J1" s="2" t="s">
        <v>25</v>
      </c>
      <c r="K1" t="s">
        <v>26</v>
      </c>
      <c r="L1" t="s">
        <v>27</v>
      </c>
      <c r="M1" s="2" t="s">
        <v>28</v>
      </c>
      <c r="N1" t="s">
        <v>35</v>
      </c>
      <c r="O1" s="2" t="s">
        <v>40</v>
      </c>
      <c r="P1" s="2" t="s">
        <v>46</v>
      </c>
      <c r="Q1" t="s">
        <v>50</v>
      </c>
      <c r="R1" s="2" t="s">
        <v>53</v>
      </c>
    </row>
    <row r="2" spans="1:19" x14ac:dyDescent="0.2">
      <c r="A2">
        <v>180</v>
      </c>
      <c r="B2">
        <v>10923</v>
      </c>
      <c r="C2">
        <v>42</v>
      </c>
      <c r="D2">
        <v>22</v>
      </c>
      <c r="E2" s="2">
        <v>0</v>
      </c>
      <c r="F2">
        <v>18</v>
      </c>
      <c r="G2" s="2">
        <v>10</v>
      </c>
      <c r="H2">
        <v>8</v>
      </c>
      <c r="I2">
        <v>24</v>
      </c>
      <c r="J2" s="2">
        <v>0</v>
      </c>
      <c r="K2">
        <v>6</v>
      </c>
      <c r="L2">
        <v>2</v>
      </c>
      <c r="M2" s="2">
        <v>0</v>
      </c>
      <c r="N2">
        <v>10</v>
      </c>
      <c r="O2" s="2">
        <v>17</v>
      </c>
      <c r="P2" s="2">
        <v>11</v>
      </c>
      <c r="Q2">
        <v>324</v>
      </c>
      <c r="R2" s="2">
        <v>34</v>
      </c>
      <c r="S2">
        <f>SUM(C2:R2)</f>
        <v>528</v>
      </c>
    </row>
    <row r="3" spans="1:19" x14ac:dyDescent="0.2">
      <c r="C3">
        <f>(C2*100)/528</f>
        <v>7.9545454545454541</v>
      </c>
      <c r="D3">
        <f t="shared" ref="D3:R3" si="0">(D2*100)/528</f>
        <v>4.166666666666667</v>
      </c>
      <c r="E3" s="2">
        <f t="shared" si="0"/>
        <v>0</v>
      </c>
      <c r="F3">
        <f t="shared" si="0"/>
        <v>3.4090909090909092</v>
      </c>
      <c r="G3" s="2">
        <f t="shared" si="0"/>
        <v>1.893939393939394</v>
      </c>
      <c r="H3">
        <f t="shared" si="0"/>
        <v>1.5151515151515151</v>
      </c>
      <c r="I3">
        <f t="shared" si="0"/>
        <v>4.5454545454545459</v>
      </c>
      <c r="J3" s="2">
        <f t="shared" si="0"/>
        <v>0</v>
      </c>
      <c r="K3">
        <f t="shared" si="0"/>
        <v>1.1363636363636365</v>
      </c>
      <c r="L3">
        <f t="shared" si="0"/>
        <v>0.37878787878787878</v>
      </c>
      <c r="M3" s="2">
        <f t="shared" si="0"/>
        <v>0</v>
      </c>
      <c r="N3">
        <f t="shared" si="0"/>
        <v>1.893939393939394</v>
      </c>
      <c r="O3" s="2">
        <f t="shared" si="0"/>
        <v>3.2196969696969697</v>
      </c>
      <c r="P3" s="2">
        <f t="shared" si="0"/>
        <v>2.0833333333333335</v>
      </c>
      <c r="Q3">
        <f t="shared" si="0"/>
        <v>61.363636363636367</v>
      </c>
      <c r="R3" s="2">
        <f t="shared" si="0"/>
        <v>6.4393939393939394</v>
      </c>
    </row>
    <row r="4" spans="1:19" x14ac:dyDescent="0.2">
      <c r="A4">
        <v>390</v>
      </c>
      <c r="B4">
        <v>23038</v>
      </c>
      <c r="C4">
        <v>20</v>
      </c>
      <c r="D4">
        <v>11</v>
      </c>
      <c r="E4" s="2">
        <v>16</v>
      </c>
      <c r="F4">
        <v>5</v>
      </c>
      <c r="G4" s="2">
        <v>83</v>
      </c>
      <c r="H4">
        <v>0</v>
      </c>
      <c r="I4">
        <v>0</v>
      </c>
      <c r="J4" s="2">
        <v>26</v>
      </c>
      <c r="K4">
        <v>0</v>
      </c>
      <c r="L4">
        <v>0</v>
      </c>
      <c r="M4" s="2">
        <v>15</v>
      </c>
      <c r="N4">
        <v>0</v>
      </c>
      <c r="O4" s="2">
        <v>186</v>
      </c>
      <c r="P4" s="2">
        <v>25</v>
      </c>
      <c r="Q4">
        <v>5</v>
      </c>
      <c r="R4" s="2">
        <v>62</v>
      </c>
      <c r="S4">
        <f>SUM(C4:R4)</f>
        <v>454</v>
      </c>
    </row>
    <row r="5" spans="1:19" x14ac:dyDescent="0.2">
      <c r="A5" s="1"/>
      <c r="B5" s="1"/>
      <c r="C5" s="1">
        <f>(C4*100)/454</f>
        <v>4.4052863436123344</v>
      </c>
      <c r="D5" s="1">
        <f t="shared" ref="D5:R5" si="1">(D4*100)/454</f>
        <v>2.4229074889867843</v>
      </c>
      <c r="E5" s="2">
        <f t="shared" si="1"/>
        <v>3.5242290748898677</v>
      </c>
      <c r="F5" s="1">
        <f t="shared" si="1"/>
        <v>1.1013215859030836</v>
      </c>
      <c r="G5" s="2">
        <f t="shared" si="1"/>
        <v>18.281938325991188</v>
      </c>
      <c r="H5" s="1">
        <f t="shared" si="1"/>
        <v>0</v>
      </c>
      <c r="I5" s="1">
        <f t="shared" si="1"/>
        <v>0</v>
      </c>
      <c r="J5" s="2">
        <f t="shared" si="1"/>
        <v>5.7268722466960353</v>
      </c>
      <c r="K5" s="1">
        <f t="shared" si="1"/>
        <v>0</v>
      </c>
      <c r="L5" s="1">
        <f t="shared" si="1"/>
        <v>0</v>
      </c>
      <c r="M5" s="2">
        <f t="shared" si="1"/>
        <v>3.303964757709251</v>
      </c>
      <c r="N5" s="1">
        <f t="shared" si="1"/>
        <v>0</v>
      </c>
      <c r="O5" s="2">
        <f t="shared" si="1"/>
        <v>40.969162995594715</v>
      </c>
      <c r="P5" s="2">
        <f t="shared" si="1"/>
        <v>5.5066079295154182</v>
      </c>
      <c r="Q5" s="1">
        <f t="shared" si="1"/>
        <v>1.1013215859030836</v>
      </c>
      <c r="R5" s="2">
        <f t="shared" si="1"/>
        <v>13.656387665198238</v>
      </c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</row>
    <row r="8" spans="1:19" x14ac:dyDescent="0.2">
      <c r="A8" s="1"/>
      <c r="B8">
        <v>10923</v>
      </c>
      <c r="C8" s="1" t="s">
        <v>54</v>
      </c>
      <c r="D8" s="1">
        <f>SUM(E3,G3,J3,M3,O3:P3,R3)</f>
        <v>13.636363636363637</v>
      </c>
      <c r="E8" s="1" t="s">
        <v>55</v>
      </c>
      <c r="F8" s="1">
        <f>SUM(C3:D3,F3,H3:I3,K3:L3,N3,Q3,)</f>
        <v>86.363636363636374</v>
      </c>
    </row>
    <row r="9" spans="1:19" x14ac:dyDescent="0.2">
      <c r="A9" s="1"/>
      <c r="C9" s="1"/>
      <c r="D9" s="1"/>
      <c r="E9" s="1"/>
      <c r="F9" s="1"/>
    </row>
    <row r="10" spans="1:19" x14ac:dyDescent="0.2">
      <c r="A10" s="1"/>
      <c r="B10">
        <v>23038</v>
      </c>
      <c r="C10" s="1" t="s">
        <v>54</v>
      </c>
      <c r="D10" s="1">
        <f>SUM(E5,G5,J5,M5,O5:P5,R5)</f>
        <v>90.969162995594715</v>
      </c>
      <c r="E10" s="1" t="s">
        <v>55</v>
      </c>
      <c r="F10" s="1">
        <f>SUM(C5:D5,F5,H5:I5,K5:L5,N5,Q5,)</f>
        <v>9.0308370044052868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peschank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2022-11-02T09:57:47Z</dcterms:modified>
</cp:coreProperties>
</file>