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xime\Mon Drive\Cours Matières\Formation\Etude de gestion\4) formation du 18 novembre et 6 décembre 2022\2) Documents pour la formation SDGN 15 décembre\Retour des collègues\Reformulation des sujets\Maxime\2) Mathieu BRAI\"/>
    </mc:Choice>
  </mc:AlternateContent>
  <xr:revisionPtr revIDLastSave="0" documentId="13_ncr:1_{5A89752A-0E3A-431A-B2FA-CBC0ED8BBB66}" xr6:coauthVersionLast="47" xr6:coauthVersionMax="47" xr10:uidLastSave="{00000000-0000-0000-0000-000000000000}"/>
  <bookViews>
    <workbookView xWindow="14295" yWindow="0" windowWidth="14610" windowHeight="15585" xr2:uid="{75C06EB5-7544-4CE0-8186-77C698C35207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3" i="1" l="1"/>
  <c r="F33" i="1"/>
  <c r="F32" i="1"/>
  <c r="F30" i="1"/>
  <c r="D29" i="1"/>
  <c r="F25" i="1"/>
  <c r="F23" i="1"/>
  <c r="D22" i="1"/>
  <c r="F16" i="1"/>
  <c r="F15" i="1"/>
  <c r="F19" i="1" s="1"/>
  <c r="C29" i="1"/>
  <c r="F22" i="1" l="1"/>
  <c r="F26" i="1" s="1"/>
  <c r="E19" i="1"/>
  <c r="E22" i="1" s="1"/>
  <c r="E26" i="1" l="1"/>
  <c r="E29" i="1" s="1"/>
  <c r="F29" i="1"/>
</calcChain>
</file>

<file path=xl/sharedStrings.xml><?xml version="1.0" encoding="utf-8"?>
<sst xmlns="http://schemas.openxmlformats.org/spreadsheetml/2006/main" count="23" uniqueCount="18">
  <si>
    <t>Quantité</t>
  </si>
  <si>
    <t>Prix unitaire</t>
  </si>
  <si>
    <t>Montant</t>
  </si>
  <si>
    <t xml:space="preserve">Coût d'achat </t>
  </si>
  <si>
    <t>Charges directes :</t>
  </si>
  <si>
    <t>Charges indirectes :</t>
  </si>
  <si>
    <t>Frais de transport</t>
  </si>
  <si>
    <t>Cout d'achat</t>
  </si>
  <si>
    <t>Charges de production</t>
  </si>
  <si>
    <t>MOD</t>
  </si>
  <si>
    <t>Cout de production</t>
  </si>
  <si>
    <t>Charges de distribution et administration</t>
  </si>
  <si>
    <t>Coût de revient</t>
  </si>
  <si>
    <t>Peinture</t>
  </si>
  <si>
    <t>Planche de bois</t>
  </si>
  <si>
    <t>Aucune</t>
  </si>
  <si>
    <t xml:space="preserve">Salarié polyvalent </t>
  </si>
  <si>
    <t>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</si>
</sst>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164" formatCode="#,##0.000\ &quot;€&quot;;[Red]\-#,##0.000\ &quot;€&quot;"/>
    <numFmt numFmtId="165" formatCode="#,##0.00\ &quot;€&quot;"/>
    <numFmt numFmtId="166" formatCode="#,##0.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MS Reference Sans Serif"/>
      <family val="2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lightDown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0" borderId="5" xfId="0" applyFont="1" applyBorder="1" applyAlignment="1">
      <alignment horizontal="left" wrapText="1"/>
    </xf>
    <xf numFmtId="0" fontId="2" fillId="3" borderId="5" xfId="0" applyFont="1" applyFill="1" applyBorder="1" applyAlignment="1">
      <alignment horizontal="center" wrapText="1"/>
    </xf>
    <xf numFmtId="164" fontId="2" fillId="3" borderId="5" xfId="0" applyNumberFormat="1" applyFont="1" applyFill="1" applyBorder="1" applyAlignment="1">
      <alignment wrapText="1"/>
    </xf>
    <xf numFmtId="8" fontId="2" fillId="3" borderId="5" xfId="0" applyNumberFormat="1" applyFont="1" applyFill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2" fillId="0" borderId="5" xfId="0" applyFont="1" applyBorder="1" applyAlignment="1">
      <alignment horizontal="center" wrapText="1"/>
    </xf>
    <xf numFmtId="8" fontId="2" fillId="0" borderId="5" xfId="0" applyNumberFormat="1" applyFont="1" applyBorder="1" applyAlignment="1">
      <alignment horizontal="right" wrapText="1"/>
    </xf>
    <xf numFmtId="0" fontId="2" fillId="0" borderId="7" xfId="0" applyFont="1" applyBorder="1" applyAlignment="1">
      <alignment horizontal="center" wrapText="1"/>
    </xf>
    <xf numFmtId="3" fontId="2" fillId="0" borderId="7" xfId="0" applyNumberFormat="1" applyFont="1" applyBorder="1" applyAlignment="1">
      <alignment horizontal="center" wrapText="1"/>
    </xf>
    <xf numFmtId="8" fontId="2" fillId="0" borderId="7" xfId="0" applyNumberFormat="1" applyFont="1" applyBorder="1" applyAlignment="1">
      <alignment wrapText="1"/>
    </xf>
    <xf numFmtId="8" fontId="2" fillId="0" borderId="7" xfId="0" applyNumberFormat="1" applyFont="1" applyBorder="1" applyAlignment="1">
      <alignment horizontal="right" wrapText="1"/>
    </xf>
    <xf numFmtId="0" fontId="2" fillId="2" borderId="5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right" wrapText="1"/>
    </xf>
    <xf numFmtId="3" fontId="2" fillId="3" borderId="5" xfId="0" applyNumberFormat="1" applyFont="1" applyFill="1" applyBorder="1" applyAlignment="1">
      <alignment horizontal="center" wrapText="1"/>
    </xf>
    <xf numFmtId="165" fontId="2" fillId="3" borderId="5" xfId="0" applyNumberFormat="1" applyFont="1" applyFill="1" applyBorder="1" applyAlignment="1">
      <alignment wrapText="1"/>
    </xf>
    <xf numFmtId="165" fontId="2" fillId="3" borderId="5" xfId="0" applyNumberFormat="1" applyFont="1" applyFill="1" applyBorder="1" applyAlignment="1">
      <alignment horizontal="right" wrapText="1"/>
    </xf>
    <xf numFmtId="3" fontId="2" fillId="0" borderId="5" xfId="0" applyNumberFormat="1" applyFont="1" applyBorder="1" applyAlignment="1">
      <alignment horizontal="center" wrapText="1"/>
    </xf>
    <xf numFmtId="165" fontId="2" fillId="0" borderId="5" xfId="0" applyNumberFormat="1" applyFont="1" applyBorder="1" applyAlignment="1">
      <alignment wrapText="1"/>
    </xf>
    <xf numFmtId="165" fontId="2" fillId="0" borderId="5" xfId="0" applyNumberFormat="1" applyFont="1" applyBorder="1" applyAlignment="1">
      <alignment horizontal="right" wrapText="1"/>
    </xf>
    <xf numFmtId="0" fontId="2" fillId="0" borderId="7" xfId="0" applyFont="1" applyBorder="1" applyAlignment="1">
      <alignment wrapText="1"/>
    </xf>
    <xf numFmtId="165" fontId="2" fillId="0" borderId="7" xfId="0" applyNumberFormat="1" applyFont="1" applyBorder="1" applyAlignment="1">
      <alignment wrapText="1"/>
    </xf>
    <xf numFmtId="165" fontId="2" fillId="0" borderId="7" xfId="0" applyNumberFormat="1" applyFont="1" applyBorder="1" applyAlignment="1">
      <alignment horizontal="right" wrapText="1"/>
    </xf>
    <xf numFmtId="0" fontId="2" fillId="2" borderId="8" xfId="0" applyFont="1" applyFill="1" applyBorder="1" applyAlignment="1">
      <alignment vertical="top" wrapText="1"/>
    </xf>
    <xf numFmtId="3" fontId="2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wrapText="1"/>
    </xf>
    <xf numFmtId="8" fontId="2" fillId="2" borderId="4" xfId="0" applyNumberFormat="1" applyFont="1" applyFill="1" applyBorder="1" applyAlignment="1">
      <alignment horizontal="right" vertical="center" wrapText="1"/>
    </xf>
    <xf numFmtId="166" fontId="2" fillId="0" borderId="5" xfId="0" applyNumberFormat="1" applyFont="1" applyBorder="1" applyAlignment="1">
      <alignment horizontal="center" wrapText="1"/>
    </xf>
    <xf numFmtId="8" fontId="2" fillId="0" borderId="5" xfId="0" applyNumberFormat="1" applyFont="1" applyBorder="1" applyAlignment="1">
      <alignment wrapText="1"/>
    </xf>
    <xf numFmtId="8" fontId="2" fillId="3" borderId="5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AA9FB-6393-4623-8147-CB285D430A64}">
  <dimension ref="C10:F33"/>
  <sheetViews>
    <sheetView tabSelected="1" topLeftCell="A7" workbookViewId="0">
      <selection activeCell="F12" sqref="C12:F33"/>
    </sheetView>
  </sheetViews>
  <sheetFormatPr baseColWidth="10" defaultRowHeight="15" x14ac:dyDescent="0.25"/>
  <cols>
    <col min="3" max="3" width="30.140625" customWidth="1"/>
  </cols>
  <sheetData>
    <row r="10" spans="3:6" ht="15.75" thickBot="1" x14ac:dyDescent="0.3"/>
    <row r="11" spans="3:6" ht="15.75" thickBot="1" x14ac:dyDescent="0.3">
      <c r="D11" s="1"/>
      <c r="E11" s="2"/>
      <c r="F11" s="3"/>
    </row>
    <row r="12" spans="3:6" ht="32.25" thickBot="1" x14ac:dyDescent="0.3">
      <c r="C12" s="4"/>
      <c r="D12" s="5" t="s">
        <v>0</v>
      </c>
      <c r="E12" s="5" t="s">
        <v>1</v>
      </c>
      <c r="F12" s="5" t="s">
        <v>2</v>
      </c>
    </row>
    <row r="13" spans="3:6" ht="15.75" x14ac:dyDescent="0.25">
      <c r="C13" s="6" t="s">
        <v>3</v>
      </c>
      <c r="D13" s="7"/>
      <c r="E13" s="7"/>
      <c r="F13" s="7"/>
    </row>
    <row r="14" spans="3:6" ht="15.75" x14ac:dyDescent="0.25">
      <c r="C14" s="8" t="s">
        <v>4</v>
      </c>
      <c r="D14" s="9"/>
      <c r="E14" s="10"/>
      <c r="F14" s="11"/>
    </row>
    <row r="15" spans="3:6" ht="15.75" x14ac:dyDescent="0.25">
      <c r="C15" s="12" t="s">
        <v>13</v>
      </c>
      <c r="D15" s="13">
        <v>0.4</v>
      </c>
      <c r="E15" s="35">
        <v>29.87</v>
      </c>
      <c r="F15" s="14">
        <f>D15*E15</f>
        <v>11.948</v>
      </c>
    </row>
    <row r="16" spans="3:6" ht="15.75" x14ac:dyDescent="0.25">
      <c r="C16" s="12" t="s">
        <v>14</v>
      </c>
      <c r="D16" s="13">
        <v>3</v>
      </c>
      <c r="E16" s="35">
        <v>4.12</v>
      </c>
      <c r="F16" s="14">
        <f>D16*E16</f>
        <v>12.36</v>
      </c>
    </row>
    <row r="17" spans="3:6" ht="15.75" x14ac:dyDescent="0.25">
      <c r="C17" s="8" t="s">
        <v>5</v>
      </c>
      <c r="D17" s="9"/>
      <c r="E17" s="36"/>
      <c r="F17" s="11"/>
    </row>
    <row r="18" spans="3:6" ht="16.5" thickBot="1" x14ac:dyDescent="0.3">
      <c r="C18" s="12" t="s">
        <v>15</v>
      </c>
      <c r="D18" s="13">
        <v>0</v>
      </c>
      <c r="E18" s="35">
        <v>0</v>
      </c>
      <c r="F18" s="14">
        <v>0</v>
      </c>
    </row>
    <row r="19" spans="3:6" ht="16.5" thickBot="1" x14ac:dyDescent="0.3">
      <c r="C19" s="15" t="s">
        <v>7</v>
      </c>
      <c r="D19" s="16">
        <v>1</v>
      </c>
      <c r="E19" s="17">
        <f>F19/D19</f>
        <v>24.308</v>
      </c>
      <c r="F19" s="18">
        <f>F15+F16+F18</f>
        <v>24.308</v>
      </c>
    </row>
    <row r="20" spans="3:6" ht="15.75" x14ac:dyDescent="0.25">
      <c r="C20" s="6" t="s">
        <v>8</v>
      </c>
      <c r="D20" s="19"/>
      <c r="E20" s="6"/>
      <c r="F20" s="20"/>
    </row>
    <row r="21" spans="3:6" ht="15.75" x14ac:dyDescent="0.25">
      <c r="C21" s="8" t="s">
        <v>4</v>
      </c>
      <c r="D21" s="21"/>
      <c r="E21" s="22"/>
      <c r="F21" s="23"/>
    </row>
    <row r="22" spans="3:6" ht="15.75" x14ac:dyDescent="0.25">
      <c r="C22" s="12" t="s">
        <v>7</v>
      </c>
      <c r="D22" s="24">
        <f>D19</f>
        <v>1</v>
      </c>
      <c r="E22" s="25">
        <f>E19</f>
        <v>24.308</v>
      </c>
      <c r="F22" s="26">
        <f>F19</f>
        <v>24.308</v>
      </c>
    </row>
    <row r="23" spans="3:6" ht="15.75" x14ac:dyDescent="0.25">
      <c r="C23" s="12" t="s">
        <v>9</v>
      </c>
      <c r="D23" s="24">
        <v>3</v>
      </c>
      <c r="E23" s="25">
        <v>12</v>
      </c>
      <c r="F23" s="26">
        <f>D23*E23</f>
        <v>36</v>
      </c>
    </row>
    <row r="24" spans="3:6" ht="15.75" x14ac:dyDescent="0.25">
      <c r="C24" s="8" t="s">
        <v>5</v>
      </c>
      <c r="D24" s="21"/>
      <c r="E24" s="22"/>
      <c r="F24" s="23"/>
    </row>
    <row r="25" spans="3:6" ht="16.5" thickBot="1" x14ac:dyDescent="0.3">
      <c r="C25" s="12" t="s">
        <v>16</v>
      </c>
      <c r="D25" s="34">
        <v>0.1</v>
      </c>
      <c r="E25" s="25">
        <v>94.5</v>
      </c>
      <c r="F25" s="26">
        <f>D25*E25</f>
        <v>9.4500000000000011</v>
      </c>
    </row>
    <row r="26" spans="3:6" ht="16.5" thickBot="1" x14ac:dyDescent="0.3">
      <c r="C26" s="27" t="s">
        <v>10</v>
      </c>
      <c r="D26" s="16">
        <v>1</v>
      </c>
      <c r="E26" s="28">
        <f>F26/D26</f>
        <v>69.757999999999996</v>
      </c>
      <c r="F26" s="29">
        <f>F22+F23+F25</f>
        <v>69.757999999999996</v>
      </c>
    </row>
    <row r="27" spans="3:6" ht="31.5" x14ac:dyDescent="0.25">
      <c r="C27" s="6" t="s">
        <v>11</v>
      </c>
      <c r="D27" s="6"/>
      <c r="E27" s="6"/>
      <c r="F27" s="20"/>
    </row>
    <row r="28" spans="3:6" ht="15.75" x14ac:dyDescent="0.25">
      <c r="C28" s="8" t="s">
        <v>4</v>
      </c>
      <c r="D28" s="21"/>
      <c r="E28" s="22"/>
      <c r="F28" s="23"/>
    </row>
    <row r="29" spans="3:6" ht="15.75" x14ac:dyDescent="0.25">
      <c r="C29" s="12" t="str">
        <f>C26</f>
        <v>Cout de production</v>
      </c>
      <c r="D29" s="24">
        <f>D26</f>
        <v>1</v>
      </c>
      <c r="E29" s="25">
        <f>E26</f>
        <v>69.757999999999996</v>
      </c>
      <c r="F29" s="26">
        <f>F26</f>
        <v>69.757999999999996</v>
      </c>
    </row>
    <row r="30" spans="3:6" ht="15.75" x14ac:dyDescent="0.25">
      <c r="C30" s="12" t="s">
        <v>17</v>
      </c>
      <c r="D30" s="13">
        <v>1</v>
      </c>
      <c r="E30" s="25">
        <v>4.4000000000000004</v>
      </c>
      <c r="F30" s="26">
        <f>D30*E30</f>
        <v>4.4000000000000004</v>
      </c>
    </row>
    <row r="31" spans="3:6" ht="15.75" x14ac:dyDescent="0.25">
      <c r="C31" s="8" t="s">
        <v>5</v>
      </c>
      <c r="D31" s="9"/>
      <c r="E31" s="22"/>
      <c r="F31" s="23"/>
    </row>
    <row r="32" spans="3:6" ht="15.75" x14ac:dyDescent="0.25">
      <c r="C32" s="12" t="s">
        <v>6</v>
      </c>
      <c r="D32" s="13">
        <v>0.2</v>
      </c>
      <c r="E32" s="25">
        <v>10</v>
      </c>
      <c r="F32" s="26">
        <f>D32*E32</f>
        <v>2</v>
      </c>
    </row>
    <row r="33" spans="3:6" ht="16.5" thickBot="1" x14ac:dyDescent="0.3">
      <c r="C33" s="30" t="s">
        <v>12</v>
      </c>
      <c r="D33" s="31">
        <v>1</v>
      </c>
      <c r="E33" s="32">
        <f>F33/D33</f>
        <v>76.158000000000001</v>
      </c>
      <c r="F33" s="33">
        <f>F29+F30+F32</f>
        <v>76.158000000000001</v>
      </c>
    </row>
  </sheetData>
  <mergeCells count="1">
    <mergeCell ref="D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Maxime</dc:creator>
  <cp:lastModifiedBy>Maxime</cp:lastModifiedBy>
  <dcterms:created xsi:type="dcterms:W3CDTF">2023-02-08T21:23:11Z</dcterms:created>
  <dcterms:modified xsi:type="dcterms:W3CDTF">2023-02-08T21:48:58Z</dcterms:modified>
</cp:coreProperties>
</file>